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25" windowHeight="11505" tabRatio="826" activeTab="0"/>
  </bookViews>
  <sheets>
    <sheet name="所得確認書" sheetId="1" r:id="rId1"/>
    <sheet name="年間所得金額シート" sheetId="2" r:id="rId2"/>
    <sheet name="控除額計算シート" sheetId="3" r:id="rId3"/>
  </sheets>
  <externalReferences>
    <externalReference r:id="rId6"/>
  </externalReferences>
  <definedNames>
    <definedName name="Ａ様式">'[1]A様式'!$B$8:$AH$357</definedName>
    <definedName name="_xlnm.Print_Area" localSheetId="2">'控除額計算シート'!$B$1:$M$42</definedName>
    <definedName name="_xlnm.Print_Area" localSheetId="0">'所得確認書'!$A$1:$X$51</definedName>
    <definedName name="_xlnm.Print_Area" localSheetId="1">'年間所得金額シート'!$B$1:$Q$97</definedName>
  </definedNames>
  <calcPr fullCalcOnLoad="1"/>
</workbook>
</file>

<file path=xl/sharedStrings.xml><?xml version="1.0" encoding="utf-8"?>
<sst xmlns="http://schemas.openxmlformats.org/spreadsheetml/2006/main" count="284" uniqueCount="191">
  <si>
    <t>円</t>
  </si>
  <si>
    <t>↑「交付決定通知書」に記載の番号を忘れずに記入して下さい。</t>
  </si>
  <si>
    <t>対象工事番号</t>
  </si>
  <si>
    <t>氏　名</t>
  </si>
  <si>
    <t>所得確認書</t>
  </si>
  <si>
    <t>①</t>
  </si>
  <si>
    <t>（注）この用紙の大きさは、日本工業規格Ａ４とすること。</t>
  </si>
  <si>
    <t>空家1戸毎に１枚のシートを作成して下さい。２戸以上の住宅について申請する場合はシートを追加して作成して下さい。</t>
  </si>
  <si>
    <t>事業実施住宅において入居者の属性が「月額所得が214,000円を超えない者」であることを、下表のとおり確認いたしました。</t>
  </si>
  <si>
    <t>対象住宅</t>
  </si>
  <si>
    <t>名称・棟番号</t>
  </si>
  <si>
    <t>部屋番号</t>
  </si>
  <si>
    <t>１．世帯の年間所得金額合計</t>
  </si>
  <si>
    <t>世帯において所得がある者</t>
  </si>
  <si>
    <t>人数</t>
  </si>
  <si>
    <t>人</t>
  </si>
  <si>
    <t>氏　　名</t>
  </si>
  <si>
    <t>続　柄</t>
  </si>
  <si>
    <t>年間収入金額（円）</t>
  </si>
  <si>
    <t>年間所得金額（円）※１</t>
  </si>
  <si>
    <t>①世帯において所得がある者全員の年間所得金額合計</t>
  </si>
  <si>
    <t>※１　世帯において所得がある者毎に年間所得金額計算シートを添付してください。</t>
  </si>
  <si>
    <t>２．控除額</t>
  </si>
  <si>
    <t>②控除額の合計※２</t>
  </si>
  <si>
    <t>※２　世帯毎に控除額計算シートを添付してください。</t>
  </si>
  <si>
    <t>３．月額所得</t>
  </si>
  <si>
    <t>（①－②）円　　÷　　１２ヶ月</t>
  </si>
  <si>
    <t>↑</t>
  </si>
  <si>
    <t>月収額が、</t>
  </si>
  <si>
    <r>
      <rPr>
        <b/>
        <u val="single"/>
        <sz val="11"/>
        <color indexed="10"/>
        <rFont val="HG丸ｺﾞｼｯｸM-PRO"/>
        <family val="3"/>
      </rPr>
      <t>214,000円以下</t>
    </r>
    <r>
      <rPr>
        <b/>
        <sz val="11"/>
        <rFont val="HG丸ｺﾞｼｯｸM-PRO"/>
        <family val="3"/>
      </rPr>
      <t>であることを</t>
    </r>
  </si>
  <si>
    <t>確認してください。</t>
  </si>
  <si>
    <t>【平成26年度】所得確認書</t>
  </si>
  <si>
    <t>【入居（所得確認書様式)】</t>
  </si>
  <si>
    <t>年間所得金額計算シート</t>
  </si>
  <si>
    <t>対象住宅</t>
  </si>
  <si>
    <t>１．給与所得による年間所得金額</t>
  </si>
  <si>
    <t>（１）下表により、就職時期などに応じ、年間総収入金額を計算。</t>
  </si>
  <si>
    <t>就職時期など</t>
  </si>
  <si>
    <t>年間総収入金額の計算のしかた</t>
  </si>
  <si>
    <t>年間総収入金額</t>
  </si>
  <si>
    <t>現在の勤務先に前年1月1日以前から引き続き勤務している場合</t>
  </si>
  <si>
    <t>前年分の年間総収入金額</t>
  </si>
  <si>
    <t>（源泉徴収票の支払金額の欄に記載されている額）</t>
  </si>
  <si>
    <t>②</t>
  </si>
  <si>
    <t>現在の勤務先に前年1月2日以後に就職し、1年以上勤務している場合</t>
  </si>
  <si>
    <t>勤務した翌月から12カ月間の総収入金額</t>
  </si>
  <si>
    <t>③</t>
  </si>
  <si>
    <t>現在の勤務先に就職してがら1年に満たない場合</t>
  </si>
  <si>
    <t>次により計算した金額</t>
  </si>
  <si>
    <t>勤務した翌月から
申込み月の前月までの総収入金額</t>
  </si>
  <si>
    <t>賞与</t>
  </si>
  <si>
    <t>－</t>
  </si>
  <si>
    <t>×</t>
  </si>
  <si>
    <t>＋</t>
  </si>
  <si>
    <t>＝</t>
  </si>
  <si>
    <t>勤務した翌月から申込み月の前月までの月数</t>
  </si>
  <si>
    <t>ヶ月</t>
  </si>
  <si>
    <t>④</t>
  </si>
  <si>
    <t>現在の勤務先に就職してからまだ給与（1カ月分）を受けていない場合</t>
  </si>
  <si>
    <t>次により計算した金額</t>
  </si>
  <si>
    <t>雇用条件にもとづき支給が
予定されている1カ月分の給与</t>
  </si>
  <si>
    <t>=</t>
  </si>
  <si>
    <t>年間総収入額</t>
  </si>
  <si>
    <t>（２）次に、（１）で計算した年間総収入金額の区分に応じて、年間給与所得金額を計算。</t>
  </si>
  <si>
    <t>年間総収入金額の区分</t>
  </si>
  <si>
    <t>年間給与所得金額</t>
  </si>
  <si>
    <t>以上</t>
  </si>
  <si>
    <t>未満</t>
  </si>
  <si>
    <t>A</t>
  </si>
  <si>
    <t>A*</t>
  </si>
  <si>
    <t>-</t>
  </si>
  <si>
    <t>651,000円未満</t>
  </si>
  <si>
    <t>年間給与所得金額＝○</t>
  </si>
  <si>
    <t>651,000円以上</t>
  </si>
  <si>
    <t>1,619,000円未満</t>
  </si>
  <si>
    <t>年間総収入金額－650,000円＝年間給与所得金額</t>
  </si>
  <si>
    <t>1,619,000円以上</t>
  </si>
  <si>
    <t>1,620,000円未満</t>
  </si>
  <si>
    <t>年間給与所得金額＝969,000円</t>
  </si>
  <si>
    <t>1,620,000円以上</t>
  </si>
  <si>
    <t>1,622,000円未満</t>
  </si>
  <si>
    <t>年間給与所得金額＝970,000円</t>
  </si>
  <si>
    <t>1,622,000円以上</t>
  </si>
  <si>
    <t>1,624,000円未満</t>
  </si>
  <si>
    <t>年間給与所得金額＝972,000円</t>
  </si>
  <si>
    <t>1,624,000円以上</t>
  </si>
  <si>
    <t>1,628,000円未満</t>
  </si>
  <si>
    <t>年間給与所得金額＝974,000円</t>
  </si>
  <si>
    <t>1,628,000円以上</t>
  </si>
  <si>
    <t>1,804,000円未満</t>
  </si>
  <si>
    <t>年間総収入金額を4000で割り、その答えの1円未満を切り捨てた後に4000を掛け戻して計算した額を、右のAに当てはめて下さい。</t>
  </si>
  <si>
    <t>AX0.6＝年間給与所得金額</t>
  </si>
  <si>
    <t>1,804,000円以上</t>
  </si>
  <si>
    <t>3,604,000円未満</t>
  </si>
  <si>
    <t>AX0.7－180,000円＝年間給与所得金額</t>
  </si>
  <si>
    <t>3,604,000円以上</t>
  </si>
  <si>
    <t>6,600,000円未満</t>
  </si>
  <si>
    <t>AX0.8－540,000円＝年間給与所得金額</t>
  </si>
  <si>
    <t>6,600,000円以上</t>
  </si>
  <si>
    <t>10,000,000円未満</t>
  </si>
  <si>
    <t>年間総収入金額×0.9－1,200,000円＝年間給与所得金額</t>
  </si>
  <si>
    <t>10,000,000円以上</t>
  </si>
  <si>
    <t>年間総収入金額×0.95－1,700,000円＝年間給与所得金額</t>
  </si>
  <si>
    <t>給与所得による年間所得金額（Ａ）</t>
  </si>
  <si>
    <t>２．年金所得による年間所得金額</t>
  </si>
  <si>
    <t>（１）下表により、年金の受給期間に応じ、年間総収入金額を計算。</t>
  </si>
  <si>
    <t>年金の受給期間</t>
  </si>
  <si>
    <t>1年以上引き続き年金を受給している場合</t>
  </si>
  <si>
    <t>前年分の支払年金額。</t>
  </si>
  <si>
    <t>（年金額の改定があった場合は、改定通知書の支払年金額）</t>
  </si>
  <si>
    <t>※2種類以上の課税対象年金を受給している場合は、その合計支払年金額</t>
  </si>
  <si>
    <t>年金を受給してから1年に満たない場合</t>
  </si>
  <si>
    <t>年金証書の支払年金額。</t>
  </si>
  <si>
    <t>年齢</t>
  </si>
  <si>
    <t>歳</t>
  </si>
  <si>
    <t>（２）次に、「年齢区分」及び「１で計算した年間総収入金額」の区分に応じて、年間年金所得金額を計算。</t>
  </si>
  <si>
    <t>年齢区分</t>
  </si>
  <si>
    <t>年間年金所得金額</t>
  </si>
  <si>
    <t>65歳以上</t>
  </si>
  <si>
    <t>1,200,000円以下</t>
  </si>
  <si>
    <t>1,200,001円以上</t>
  </si>
  <si>
    <t>3,299,999円以下</t>
  </si>
  <si>
    <t>年間総収入金額－1,200,000円＝年間年金所得金額</t>
  </si>
  <si>
    <t>3,300,000円以上</t>
  </si>
  <si>
    <t>4,099,999円以下</t>
  </si>
  <si>
    <t>年間総収入金額×0.75－375,000円＝年間年金所得金額</t>
  </si>
  <si>
    <t>4,100,000円以上</t>
  </si>
  <si>
    <t>7,699,999円以下</t>
  </si>
  <si>
    <t>年間総収入金額×0.85－785,000円＝年間年金所得金額</t>
  </si>
  <si>
    <t>7,700,000円以上</t>
  </si>
  <si>
    <t>年間総収入金額×0.95－1,555,000円＝年間年金所得金額</t>
  </si>
  <si>
    <t>64歳以下</t>
  </si>
  <si>
    <t>700,000円以下</t>
  </si>
  <si>
    <t>700,001円以上</t>
  </si>
  <si>
    <t>1,299,999円以下</t>
  </si>
  <si>
    <t>年間総収入金額－700,000円＝年間年金所得金額</t>
  </si>
  <si>
    <t>1,300,000円以上</t>
  </si>
  <si>
    <t>年間総収入金額×0.75－375,000円＝年間年金所得金額</t>
  </si>
  <si>
    <t>年間総収入金額×0.85－785,000円＝年間年金所得金額</t>
  </si>
  <si>
    <t>年間総収入金額×0.95－1,555,000円＝年間年金所得金額</t>
  </si>
  <si>
    <t>年金所得による年間所得金額（Ｂ）</t>
  </si>
  <si>
    <t>３．その他の所得による年間所得金額</t>
  </si>
  <si>
    <r>
      <t>（１）下表により、開業等の時期に応じ、</t>
    </r>
    <r>
      <rPr>
        <sz val="11"/>
        <color indexed="10"/>
        <rFont val="HG丸ｺﾞｼｯｸM-PRO"/>
        <family val="3"/>
      </rPr>
      <t>年間総収入金額（＝年間所得金額</t>
    </r>
    <r>
      <rPr>
        <sz val="11"/>
        <color indexed="8"/>
        <rFont val="HG丸ｺﾞｼｯｸM-PRO"/>
        <family val="3"/>
      </rPr>
      <t>）を計算。</t>
    </r>
  </si>
  <si>
    <t>開業の時期</t>
  </si>
  <si>
    <t>前年1月1日以前から引き続き同じ事業をしている場合</t>
  </si>
  <si>
    <t>前年分の年間所得金額</t>
  </si>
  <si>
    <t>前年1月2日以後に
現在の事業を始めた場合</t>
  </si>
  <si>
    <t>事業を始めた翌月からの所得金額により計算した額</t>
  </si>
  <si>
    <t>その他の所得による年間所得金額（Ｃ）</t>
  </si>
  <si>
    <t>４．年間所得金額</t>
  </si>
  <si>
    <t>（Ａ+B+C）</t>
  </si>
  <si>
    <t>控除額計算シート</t>
  </si>
  <si>
    <t>入居世帯の状況に応じて、下表により、控除額を計算。</t>
  </si>
  <si>
    <t>控除の種類</t>
  </si>
  <si>
    <t>控除対象となる方</t>
  </si>
  <si>
    <t>控除額の計算</t>
  </si>
  <si>
    <t>控除額</t>
  </si>
  <si>
    <t>同居及び
扶養親族控除</t>
  </si>
  <si>
    <t>38万円／人</t>
  </si>
  <si>
    <t>万円</t>
  </si>
  <si>
    <t>特別控除</t>
  </si>
  <si>
    <t>寡婦（夫）
控除</t>
  </si>
  <si>
    <t>次に該当する方</t>
  </si>
  <si>
    <t>27万円／人</t>
  </si>
  <si>
    <t>・</t>
  </si>
  <si>
    <t>夫と死別、離婚した後婚姻をしていない方又は夫の生死が明らかでない方で、扶養親族のある方</t>
  </si>
  <si>
    <t>（※左記に該当する方の所得金額が27万円未満の時は、その額×人数）</t>
  </si>
  <si>
    <t>夫と死別した後婚姻をしていない方又は夫の生死が明らかでない方で、年間所得金額が500万円以下の方</t>
  </si>
  <si>
    <t>妻と死別、離婚した後婚姻をしていない方又は妻の生死が明らかでない方で、生計を一にする子を扶養し、年間所得金額が500万円以下の方</t>
  </si>
  <si>
    <t>老人控除対象
配偶者控除</t>
  </si>
  <si>
    <t>控除対象配偶者で、70歳以上の方</t>
  </si>
  <si>
    <t>10万円／人</t>
  </si>
  <si>
    <t>老人扶養控除</t>
  </si>
  <si>
    <t>扶養親族で、70歳以上の方</t>
  </si>
  <si>
    <t>特定扶養控除</t>
  </si>
  <si>
    <t>扶養親族（配偶者を除く）で、16歳以上23際未満の方</t>
  </si>
  <si>
    <t>20万円／人</t>
  </si>
  <si>
    <t>障害者控除</t>
  </si>
  <si>
    <t>身体障害者手帳の交付を受けている方</t>
  </si>
  <si>
    <t>戦傷病者手帳の交付を受けている方</t>
  </si>
  <si>
    <t>知的障害者更生相談書等により知的障害者と判定された方</t>
  </si>
  <si>
    <t>精神障害者保健福祉手帳の交付を受けている方など</t>
  </si>
  <si>
    <t>特別障害者
控除</t>
  </si>
  <si>
    <t>40万円／人</t>
  </si>
  <si>
    <t>身体障害者手帳の交付を受けている方で１級又は２級に該当する方</t>
  </si>
  <si>
    <t>戦傷病手帳の交付を受けている方で特別項症から第３項症までに該当する方</t>
  </si>
  <si>
    <t>知的障害者更生相談書等により重度の知的障害と判定された方など</t>
  </si>
  <si>
    <t>精神障害者保健福祉手帳の交付を受けている方で１級に該当する方など</t>
  </si>
  <si>
    <t>控除額の合計</t>
  </si>
  <si>
    <t>万円</t>
  </si>
  <si>
    <t>入居しようとする親族（本人を除く）
及び遠隔地扶養親族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</si>
</sst>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8"/>
      <name val="ＭＳ Ｐゴシック"/>
      <family val="3"/>
    </font>
    <font>
      <sz val="8"/>
      <color indexed="10"/>
      <name val="ＭＳ Ｐゴシック"/>
      <family val="3"/>
    </font>
    <font>
      <i/>
      <sz val="10"/>
      <name val="ＭＳ Ｐゴシック"/>
      <family val="3"/>
    </font>
    <font>
      <b/>
      <sz val="11"/>
      <color indexed="12"/>
      <name val="ＭＳ Ｐゴシック"/>
      <family val="3"/>
    </font>
    <font>
      <b/>
      <sz val="10"/>
      <color indexed="12"/>
      <name val="ＭＳ Ｐゴシック"/>
      <family val="3"/>
    </font>
    <font>
      <sz val="9"/>
      <color indexed="8"/>
      <name val="ＭＳ Ｐゴシック"/>
      <family val="3"/>
    </font>
    <font>
      <sz val="10"/>
      <color indexed="10"/>
      <name val="ＭＳ Ｐゴシック"/>
      <family val="3"/>
    </font>
    <font>
      <sz val="10"/>
      <name val="ＤＦ平成明朝体W3"/>
      <family val="0"/>
    </font>
    <font>
      <sz val="9"/>
      <color indexed="10"/>
      <name val="ＭＳ Ｐゴシック"/>
      <family val="3"/>
    </font>
    <font>
      <b/>
      <sz val="11"/>
      <name val="HG丸ｺﾞｼｯｸM-PRO"/>
      <family val="3"/>
    </font>
    <font>
      <b/>
      <u val="single"/>
      <sz val="11"/>
      <color indexed="10"/>
      <name val="HG丸ｺﾞｼｯｸM-PRO"/>
      <family val="3"/>
    </font>
    <font>
      <sz val="11"/>
      <name val="HG丸ｺﾞｼｯｸM-PRO"/>
      <family val="3"/>
    </font>
    <font>
      <sz val="8"/>
      <name val="ＭＳ Ｐ明朝"/>
      <family val="1"/>
    </font>
    <font>
      <sz val="11"/>
      <color indexed="8"/>
      <name val="HG丸ｺﾞｼｯｸM-PRO"/>
      <family val="3"/>
    </font>
    <font>
      <b/>
      <sz val="14"/>
      <name val="HG丸ｺﾞｼｯｸM-PRO"/>
      <family val="3"/>
    </font>
    <font>
      <b/>
      <sz val="12"/>
      <name val="HG丸ｺﾞｼｯｸM-PRO"/>
      <family val="3"/>
    </font>
    <font>
      <b/>
      <sz val="11"/>
      <color indexed="8"/>
      <name val="HG丸ｺﾞｼｯｸM-PRO"/>
      <family val="3"/>
    </font>
    <font>
      <sz val="9"/>
      <color indexed="8"/>
      <name val="HG丸ｺﾞｼｯｸM-PRO"/>
      <family val="3"/>
    </font>
    <font>
      <sz val="10"/>
      <color indexed="8"/>
      <name val="HG丸ｺﾞｼｯｸM-PRO"/>
      <family val="3"/>
    </font>
    <font>
      <b/>
      <sz val="12"/>
      <color indexed="8"/>
      <name val="HG丸ｺﾞｼｯｸM-PRO"/>
      <family val="3"/>
    </font>
    <font>
      <sz val="12"/>
      <color indexed="8"/>
      <name val="HG丸ｺﾞｼｯｸM-PRO"/>
      <family val="3"/>
    </font>
    <font>
      <b/>
      <sz val="11"/>
      <color indexed="10"/>
      <name val="HG丸ｺﾞｼｯｸM-PRO"/>
      <family val="3"/>
    </font>
    <font>
      <sz val="11"/>
      <color indexed="10"/>
      <name val="HG丸ｺﾞｼｯｸM-PRO"/>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9"/>
      <color rgb="FFFF0000"/>
      <name val="ＭＳ Ｐゴシック"/>
      <family val="3"/>
    </font>
    <font>
      <sz val="10"/>
      <color rgb="FFFF0000"/>
      <name val="ＭＳ Ｐゴシック"/>
      <family val="3"/>
    </font>
    <font>
      <b/>
      <sz val="11"/>
      <color rgb="FF0000FF"/>
      <name val="ＭＳ Ｐゴシック"/>
      <family val="3"/>
    </font>
    <font>
      <b/>
      <sz val="10"/>
      <color rgb="FF0000FF"/>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medium"/>
    </border>
    <border>
      <left style="hair"/>
      <right style="medium"/>
      <top style="medium"/>
      <bottom style="medium"/>
    </border>
    <border>
      <left/>
      <right style="hair"/>
      <top style="medium"/>
      <bottom style="medium"/>
    </border>
    <border>
      <left style="hair"/>
      <right style="hair"/>
      <top style="medium"/>
      <bottom style="medium"/>
    </border>
    <border>
      <left/>
      <right/>
      <top style="medium"/>
      <bottom style="medium"/>
    </border>
    <border>
      <left/>
      <right style="medium"/>
      <top style="medium"/>
      <bottom style="medium"/>
    </border>
    <border>
      <left/>
      <right/>
      <top style="medium"/>
      <bottom/>
    </border>
    <border>
      <left/>
      <right/>
      <top style="thin"/>
      <bottom/>
    </border>
    <border>
      <left style="medium"/>
      <right style="medium"/>
      <top style="medium"/>
      <bottom style="medium"/>
    </border>
    <border>
      <left/>
      <right/>
      <top/>
      <bottom style="thin">
        <color indexed="55"/>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style="thin"/>
      <right/>
      <top style="thin"/>
      <bottom/>
    </border>
    <border>
      <left/>
      <right style="thin"/>
      <top style="thin"/>
      <bottom/>
    </border>
    <border>
      <left style="medium"/>
      <right/>
      <top style="medium"/>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medium"/>
      <right/>
      <top/>
      <bottom/>
    </border>
    <border>
      <left/>
      <right style="medium"/>
      <top/>
      <bottom/>
    </border>
    <border>
      <left style="medium"/>
      <right style="medium"/>
      <top style="medium"/>
      <bottom/>
    </border>
    <border>
      <left style="medium"/>
      <right style="medium"/>
      <top/>
      <bottom style="medium"/>
    </border>
    <border>
      <left/>
      <right/>
      <top style="thin">
        <color indexed="55"/>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lignment vertical="center"/>
      <protection/>
    </xf>
    <xf numFmtId="0" fontId="64" fillId="32" borderId="0" applyNumberFormat="0" applyBorder="0" applyAlignment="0" applyProtection="0"/>
  </cellStyleXfs>
  <cellXfs count="294">
    <xf numFmtId="0" fontId="0" fillId="0" borderId="0" xfId="0"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6" fillId="34" borderId="0" xfId="0" applyFont="1" applyFill="1" applyAlignment="1">
      <alignment vertical="top"/>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0" fillId="35" borderId="0" xfId="0" applyFill="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0" xfId="0" applyFont="1" applyFill="1" applyAlignment="1">
      <alignment horizontal="center" vertical="center"/>
    </xf>
    <xf numFmtId="0" fontId="0" fillId="33" borderId="0" xfId="0" applyFill="1" applyBorder="1" applyAlignment="1">
      <alignment vertical="center"/>
    </xf>
    <xf numFmtId="0" fontId="3" fillId="35" borderId="0" xfId="0" applyFont="1" applyFill="1" applyBorder="1" applyAlignment="1">
      <alignment horizontal="left" vertical="center" wrapText="1"/>
    </xf>
    <xf numFmtId="0" fontId="3" fillId="35" borderId="14" xfId="0" applyFont="1" applyFill="1" applyBorder="1" applyAlignment="1">
      <alignment horizontal="left" vertical="center" wrapText="1"/>
    </xf>
    <xf numFmtId="0" fontId="0" fillId="33" borderId="0" xfId="0" applyFill="1" applyAlignment="1">
      <alignment vertical="center"/>
    </xf>
    <xf numFmtId="0" fontId="3" fillId="35" borderId="0" xfId="0" applyFont="1" applyFill="1" applyAlignment="1">
      <alignment/>
    </xf>
    <xf numFmtId="0" fontId="3" fillId="33" borderId="0" xfId="0" applyFont="1" applyFill="1" applyAlignment="1">
      <alignment vertical="center"/>
    </xf>
    <xf numFmtId="0" fontId="3" fillId="33" borderId="0" xfId="0" applyFont="1" applyFill="1" applyAlignment="1">
      <alignment vertical="center" shrinkToFit="1"/>
    </xf>
    <xf numFmtId="0" fontId="3" fillId="33" borderId="0" xfId="0" applyFont="1" applyFill="1" applyAlignment="1">
      <alignment vertical="center" wrapText="1"/>
    </xf>
    <xf numFmtId="0" fontId="0" fillId="35" borderId="0" xfId="0" applyFill="1" applyAlignment="1">
      <alignment vertical="center" wrapText="1"/>
    </xf>
    <xf numFmtId="0" fontId="5" fillId="33" borderId="0" xfId="0" applyFont="1" applyFill="1" applyAlignment="1">
      <alignment horizontal="center" vertical="center"/>
    </xf>
    <xf numFmtId="0" fontId="3" fillId="35" borderId="0" xfId="0" applyFont="1" applyFill="1" applyBorder="1" applyAlignment="1">
      <alignment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5" borderId="0" xfId="0" applyFont="1" applyFill="1" applyBorder="1" applyAlignment="1">
      <alignment horizontal="center" vertical="center" wrapText="1"/>
    </xf>
    <xf numFmtId="0" fontId="3" fillId="33" borderId="0" xfId="0" applyFont="1" applyFill="1" applyAlignment="1">
      <alignment horizontal="right" vertical="center"/>
    </xf>
    <xf numFmtId="0" fontId="12" fillId="33" borderId="0" xfId="0" applyFont="1" applyFill="1" applyBorder="1" applyAlignment="1">
      <alignment horizontal="center" vertical="center"/>
    </xf>
    <xf numFmtId="0" fontId="9" fillId="33" borderId="0" xfId="0" applyFont="1" applyFill="1" applyBorder="1" applyAlignment="1">
      <alignment vertical="center"/>
    </xf>
    <xf numFmtId="0" fontId="3" fillId="35" borderId="15" xfId="0" applyFont="1" applyFill="1" applyBorder="1" applyAlignment="1">
      <alignment horizontal="left" vertical="center" wrapText="1"/>
    </xf>
    <xf numFmtId="0" fontId="3" fillId="33" borderId="16" xfId="0" applyFont="1" applyFill="1" applyBorder="1" applyAlignment="1">
      <alignment horizontal="center" vertical="center" wrapText="1" shrinkToFit="1"/>
    </xf>
    <xf numFmtId="0" fontId="9" fillId="33" borderId="16" xfId="0" applyFont="1" applyFill="1" applyBorder="1" applyAlignment="1">
      <alignment vertical="center" wrapText="1" shrinkToFit="1"/>
    </xf>
    <xf numFmtId="0" fontId="9" fillId="33" borderId="0" xfId="0" applyFont="1" applyFill="1" applyBorder="1" applyAlignment="1">
      <alignment vertical="center" wrapText="1" shrinkToFit="1"/>
    </xf>
    <xf numFmtId="0" fontId="9" fillId="33" borderId="0" xfId="0" applyFont="1" applyFill="1" applyBorder="1" applyAlignment="1">
      <alignment horizontal="center" vertical="center" wrapText="1"/>
    </xf>
    <xf numFmtId="0" fontId="65" fillId="33" borderId="0" xfId="0" applyFont="1" applyFill="1" applyAlignment="1">
      <alignment horizontal="right" vertical="center"/>
    </xf>
    <xf numFmtId="0" fontId="0" fillId="33" borderId="15" xfId="0" applyFill="1" applyBorder="1" applyAlignment="1">
      <alignment vertical="center" wrapText="1"/>
    </xf>
    <xf numFmtId="0" fontId="66" fillId="33" borderId="0" xfId="0" applyFont="1" applyFill="1" applyBorder="1" applyAlignment="1">
      <alignment horizontal="left" vertical="center"/>
    </xf>
    <xf numFmtId="0" fontId="0" fillId="33" borderId="0" xfId="0" applyFill="1" applyBorder="1" applyAlignment="1">
      <alignment horizontal="center" vertical="center" wrapText="1"/>
    </xf>
    <xf numFmtId="38" fontId="67" fillId="33" borderId="0" xfId="48" applyFont="1" applyFill="1" applyBorder="1" applyAlignment="1">
      <alignment horizontal="right" vertical="center"/>
    </xf>
    <xf numFmtId="0" fontId="3" fillId="33" borderId="0" xfId="0" applyFont="1" applyFill="1" applyBorder="1" applyAlignment="1">
      <alignment horizontal="right" vertical="center" wrapText="1"/>
    </xf>
    <xf numFmtId="0" fontId="0" fillId="33" borderId="0" xfId="0" applyFont="1" applyFill="1" applyBorder="1" applyAlignment="1">
      <alignment horizontal="center" vertical="center" wrapText="1"/>
    </xf>
    <xf numFmtId="38" fontId="67" fillId="33" borderId="0" xfId="48" applyFont="1" applyFill="1" applyBorder="1" applyAlignment="1">
      <alignment horizontal="center" vertical="center"/>
    </xf>
    <xf numFmtId="0" fontId="14" fillId="33" borderId="0" xfId="63" applyFont="1" applyFill="1" applyAlignment="1">
      <alignment horizontal="right" vertical="center"/>
      <protection/>
    </xf>
    <xf numFmtId="0" fontId="14" fillId="33" borderId="0" xfId="63" applyFont="1" applyFill="1" applyAlignment="1">
      <alignment vertical="center"/>
      <protection/>
    </xf>
    <xf numFmtId="0" fontId="16" fillId="33" borderId="0" xfId="63" applyFont="1" applyFill="1" applyAlignment="1">
      <alignment vertical="center"/>
      <protection/>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shrinkToFit="1"/>
    </xf>
    <xf numFmtId="0" fontId="4" fillId="33" borderId="0" xfId="0" applyFont="1" applyFill="1" applyBorder="1" applyAlignment="1">
      <alignment horizontal="right" vertical="center"/>
    </xf>
    <xf numFmtId="0" fontId="17" fillId="35" borderId="0" xfId="0" applyFont="1" applyFill="1" applyAlignment="1">
      <alignment horizontal="right"/>
    </xf>
    <xf numFmtId="0" fontId="18" fillId="33" borderId="0" xfId="63" applyFont="1" applyFill="1">
      <alignment vertical="center"/>
      <protection/>
    </xf>
    <xf numFmtId="0" fontId="63" fillId="33" borderId="0" xfId="63" applyFont="1" applyFill="1">
      <alignment vertical="center"/>
      <protection/>
    </xf>
    <xf numFmtId="0" fontId="63" fillId="0" borderId="0" xfId="63" applyFont="1">
      <alignment vertical="center"/>
      <protection/>
    </xf>
    <xf numFmtId="0" fontId="18" fillId="0" borderId="0" xfId="63" applyFont="1">
      <alignment vertical="center"/>
      <protection/>
    </xf>
    <xf numFmtId="0" fontId="19" fillId="33" borderId="0" xfId="63" applyFont="1" applyFill="1" applyBorder="1">
      <alignment vertical="center"/>
      <protection/>
    </xf>
    <xf numFmtId="0" fontId="18" fillId="33" borderId="0" xfId="63" applyFont="1" applyFill="1" applyBorder="1">
      <alignment vertical="center"/>
      <protection/>
    </xf>
    <xf numFmtId="0" fontId="18" fillId="33" borderId="0" xfId="63" applyFont="1" applyFill="1" applyBorder="1" applyAlignment="1">
      <alignment vertical="center"/>
      <protection/>
    </xf>
    <xf numFmtId="0" fontId="18" fillId="33" borderId="0" xfId="63" applyFont="1" applyFill="1" applyBorder="1" applyAlignment="1">
      <alignment horizontal="right" vertical="center"/>
      <protection/>
    </xf>
    <xf numFmtId="0" fontId="18" fillId="33" borderId="17" xfId="63" applyFont="1" applyFill="1" applyBorder="1" applyAlignment="1">
      <alignment horizontal="right" vertical="center"/>
      <protection/>
    </xf>
    <xf numFmtId="0" fontId="18" fillId="33" borderId="17" xfId="63" applyFont="1" applyFill="1" applyBorder="1" applyAlignment="1">
      <alignment vertical="center"/>
      <protection/>
    </xf>
    <xf numFmtId="0" fontId="18" fillId="33" borderId="17" xfId="63" applyFont="1" applyFill="1" applyBorder="1">
      <alignment vertical="center"/>
      <protection/>
    </xf>
    <xf numFmtId="0" fontId="63" fillId="33" borderId="0" xfId="63" applyFont="1" applyFill="1" applyBorder="1">
      <alignment vertical="center"/>
      <protection/>
    </xf>
    <xf numFmtId="0" fontId="20" fillId="35" borderId="0" xfId="0" applyFont="1" applyFill="1" applyBorder="1" applyAlignment="1">
      <alignment horizontal="left" vertical="center"/>
    </xf>
    <xf numFmtId="0" fontId="18" fillId="33" borderId="0" xfId="63" applyFont="1" applyFill="1" applyAlignment="1">
      <alignment horizontal="center" vertical="center"/>
      <protection/>
    </xf>
    <xf numFmtId="0" fontId="21" fillId="36" borderId="0" xfId="63" applyFont="1" applyFill="1" applyAlignment="1">
      <alignment horizontal="centerContinuous" vertical="center"/>
      <protection/>
    </xf>
    <xf numFmtId="0" fontId="18" fillId="33" borderId="0" xfId="63" applyFont="1" applyFill="1" applyAlignment="1">
      <alignment horizontal="centerContinuous" vertical="center"/>
      <protection/>
    </xf>
    <xf numFmtId="0" fontId="14" fillId="36" borderId="0" xfId="63" applyFont="1" applyFill="1" applyAlignment="1">
      <alignment horizontal="centerContinuous" vertical="center"/>
      <protection/>
    </xf>
    <xf numFmtId="0" fontId="21" fillId="36" borderId="0" xfId="63" applyFont="1" applyFill="1" applyAlignment="1">
      <alignment horizontal="center" vertical="center"/>
      <protection/>
    </xf>
    <xf numFmtId="0" fontId="18" fillId="33" borderId="0" xfId="63" applyFont="1" applyFill="1" applyBorder="1" applyAlignment="1">
      <alignment vertical="top" wrapText="1"/>
      <protection/>
    </xf>
    <xf numFmtId="0" fontId="18" fillId="33" borderId="0" xfId="63" applyFont="1" applyFill="1" applyBorder="1" applyAlignment="1">
      <alignment vertical="top"/>
      <protection/>
    </xf>
    <xf numFmtId="0" fontId="18" fillId="33" borderId="0" xfId="63" applyFont="1" applyFill="1" applyBorder="1" applyAlignment="1">
      <alignment horizontal="center" vertical="center"/>
      <protection/>
    </xf>
    <xf numFmtId="38" fontId="18" fillId="37" borderId="18" xfId="50" applyFont="1" applyFill="1" applyBorder="1" applyAlignment="1">
      <alignment vertical="center"/>
    </xf>
    <xf numFmtId="0" fontId="18" fillId="33" borderId="19" xfId="63" applyFont="1" applyFill="1" applyBorder="1" applyAlignment="1">
      <alignment vertical="top" wrapText="1"/>
      <protection/>
    </xf>
    <xf numFmtId="0" fontId="18" fillId="33" borderId="19" xfId="63" applyFont="1" applyFill="1" applyBorder="1" applyAlignment="1">
      <alignment vertical="top"/>
      <protection/>
    </xf>
    <xf numFmtId="0" fontId="18" fillId="33" borderId="19" xfId="63" applyFont="1" applyFill="1" applyBorder="1">
      <alignment vertical="center"/>
      <protection/>
    </xf>
    <xf numFmtId="0" fontId="18" fillId="33" borderId="19" xfId="63" applyFont="1" applyFill="1" applyBorder="1" applyAlignment="1">
      <alignment horizontal="center" vertical="center"/>
      <protection/>
    </xf>
    <xf numFmtId="0" fontId="22" fillId="33" borderId="0" xfId="63" applyFont="1" applyFill="1" applyAlignment="1">
      <alignment horizontal="left" vertical="top" wrapText="1"/>
      <protection/>
    </xf>
    <xf numFmtId="0" fontId="18" fillId="33" borderId="0" xfId="63" applyFont="1" applyFill="1" applyAlignment="1">
      <alignment vertical="top" wrapText="1"/>
      <protection/>
    </xf>
    <xf numFmtId="0" fontId="18" fillId="33" borderId="0" xfId="63" applyFont="1" applyFill="1" applyAlignment="1">
      <alignment vertical="top"/>
      <protection/>
    </xf>
    <xf numFmtId="38" fontId="18" fillId="33" borderId="0" xfId="50" applyFont="1" applyFill="1" applyBorder="1" applyAlignment="1">
      <alignment vertical="center"/>
    </xf>
    <xf numFmtId="0" fontId="23" fillId="33" borderId="0" xfId="63" applyFont="1" applyFill="1" applyAlignment="1">
      <alignment horizontal="center" vertical="center" wrapText="1"/>
      <protection/>
    </xf>
    <xf numFmtId="0" fontId="18" fillId="33" borderId="0" xfId="63" applyFont="1" applyFill="1" applyAlignment="1">
      <alignment horizontal="center" vertical="center" wrapText="1"/>
      <protection/>
    </xf>
    <xf numFmtId="0" fontId="18" fillId="33" borderId="20" xfId="63" applyFont="1" applyFill="1" applyBorder="1">
      <alignment vertical="center"/>
      <protection/>
    </xf>
    <xf numFmtId="0" fontId="18" fillId="33" borderId="0" xfId="63" applyFont="1" applyFill="1" applyBorder="1" applyAlignment="1">
      <alignment horizontal="centerContinuous" vertical="center"/>
      <protection/>
    </xf>
    <xf numFmtId="38" fontId="18" fillId="38" borderId="18" xfId="50" applyFont="1" applyFill="1" applyBorder="1" applyAlignment="1">
      <alignment vertical="center"/>
    </xf>
    <xf numFmtId="0" fontId="24" fillId="33" borderId="0" xfId="63" applyFont="1" applyFill="1" applyAlignment="1">
      <alignment horizontal="right" vertical="center"/>
      <protection/>
    </xf>
    <xf numFmtId="38" fontId="25" fillId="38" borderId="18" xfId="50" applyFont="1" applyFill="1" applyBorder="1" applyAlignment="1">
      <alignment vertical="center"/>
    </xf>
    <xf numFmtId="0" fontId="25" fillId="33" borderId="0" xfId="63" applyFont="1" applyFill="1">
      <alignment vertical="center"/>
      <protection/>
    </xf>
    <xf numFmtId="0" fontId="4" fillId="0" borderId="0" xfId="63" applyFont="1">
      <alignment vertical="center"/>
      <protection/>
    </xf>
    <xf numFmtId="0" fontId="16" fillId="0" borderId="0" xfId="63" applyFont="1">
      <alignment vertical="center"/>
      <protection/>
    </xf>
    <xf numFmtId="0" fontId="18" fillId="36" borderId="21" xfId="63" applyFont="1" applyFill="1" applyBorder="1" applyAlignment="1">
      <alignment horizontal="centerContinuous" vertical="center"/>
      <protection/>
    </xf>
    <xf numFmtId="0" fontId="18" fillId="36" borderId="22" xfId="63" applyFont="1" applyFill="1" applyBorder="1" applyAlignment="1">
      <alignment horizontal="centerContinuous" vertical="center"/>
      <protection/>
    </xf>
    <xf numFmtId="0" fontId="18" fillId="36" borderId="23" xfId="63" applyFont="1" applyFill="1" applyBorder="1" applyAlignment="1">
      <alignment horizontal="centerContinuous" vertical="center"/>
      <protection/>
    </xf>
    <xf numFmtId="0" fontId="4" fillId="0" borderId="0" xfId="63" applyFont="1" applyAlignment="1">
      <alignment horizontal="center" vertical="center"/>
      <protection/>
    </xf>
    <xf numFmtId="0" fontId="4" fillId="0" borderId="0" xfId="63" applyFont="1" applyFill="1" applyBorder="1" applyAlignment="1">
      <alignment horizontal="center" vertical="center"/>
      <protection/>
    </xf>
    <xf numFmtId="0" fontId="18" fillId="33" borderId="21" xfId="63" applyFont="1" applyFill="1" applyBorder="1" applyAlignment="1">
      <alignment horizontal="right" vertical="center"/>
      <protection/>
    </xf>
    <xf numFmtId="0" fontId="18" fillId="33" borderId="22" xfId="63" applyFont="1" applyFill="1" applyBorder="1">
      <alignment vertical="center"/>
      <protection/>
    </xf>
    <xf numFmtId="0" fontId="18" fillId="33" borderId="21" xfId="63" applyFont="1" applyFill="1" applyBorder="1" applyAlignment="1">
      <alignment vertical="center"/>
      <protection/>
    </xf>
    <xf numFmtId="0" fontId="18" fillId="33" borderId="22" xfId="63" applyFont="1" applyFill="1" applyBorder="1" applyAlignment="1">
      <alignment horizontal="center" vertical="center"/>
      <protection/>
    </xf>
    <xf numFmtId="0" fontId="18" fillId="33" borderId="23" xfId="63" applyFont="1" applyFill="1" applyBorder="1">
      <alignment vertical="center"/>
      <protection/>
    </xf>
    <xf numFmtId="38" fontId="4" fillId="0" borderId="0" xfId="50" applyFont="1" applyAlignment="1">
      <alignment vertical="center"/>
    </xf>
    <xf numFmtId="0" fontId="18" fillId="33" borderId="22" xfId="63" applyFont="1" applyFill="1" applyBorder="1" applyAlignment="1">
      <alignment vertical="center"/>
      <protection/>
    </xf>
    <xf numFmtId="0" fontId="26" fillId="33" borderId="0" xfId="63" applyFont="1" applyFill="1" applyAlignment="1">
      <alignment horizontal="right" vertical="center"/>
      <protection/>
    </xf>
    <xf numFmtId="0" fontId="18" fillId="0" borderId="0" xfId="63" applyFont="1" applyAlignment="1">
      <alignment horizontal="center" vertical="center"/>
      <protection/>
    </xf>
    <xf numFmtId="0" fontId="16" fillId="33" borderId="0" xfId="63" applyFont="1" applyFill="1" applyBorder="1">
      <alignment vertical="center"/>
      <protection/>
    </xf>
    <xf numFmtId="0" fontId="18" fillId="36" borderId="0" xfId="63" applyFont="1" applyFill="1" applyAlignment="1">
      <alignment horizontal="centerContinuous" vertical="center"/>
      <protection/>
    </xf>
    <xf numFmtId="0" fontId="18" fillId="33" borderId="0" xfId="63" applyFont="1" applyFill="1" applyAlignment="1">
      <alignment vertical="center"/>
      <protection/>
    </xf>
    <xf numFmtId="38" fontId="25" fillId="37" borderId="18" xfId="50" applyFont="1" applyFill="1" applyBorder="1" applyAlignment="1">
      <alignment vertical="center"/>
    </xf>
    <xf numFmtId="38" fontId="25" fillId="33" borderId="0" xfId="50" applyFont="1" applyFill="1" applyBorder="1" applyAlignment="1">
      <alignment vertical="center"/>
    </xf>
    <xf numFmtId="0" fontId="18" fillId="36" borderId="21" xfId="63" applyFont="1" applyFill="1" applyBorder="1" applyAlignment="1">
      <alignment horizontal="center" vertical="center"/>
      <protection/>
    </xf>
    <xf numFmtId="0" fontId="18" fillId="33" borderId="24" xfId="63" applyFont="1" applyFill="1" applyBorder="1">
      <alignment vertical="center"/>
      <protection/>
    </xf>
    <xf numFmtId="0" fontId="18" fillId="33" borderId="21" xfId="63" applyFont="1" applyFill="1" applyBorder="1">
      <alignment vertical="center"/>
      <protection/>
    </xf>
    <xf numFmtId="0" fontId="18" fillId="33" borderId="22" xfId="63" applyFont="1" applyFill="1" applyBorder="1" applyAlignment="1">
      <alignment horizontal="right" vertical="center"/>
      <protection/>
    </xf>
    <xf numFmtId="0" fontId="18" fillId="0" borderId="22" xfId="63" applyFont="1" applyBorder="1">
      <alignment vertical="center"/>
      <protection/>
    </xf>
    <xf numFmtId="0" fontId="23" fillId="33" borderId="21" xfId="63" applyFont="1" applyFill="1" applyBorder="1">
      <alignment vertical="center"/>
      <protection/>
    </xf>
    <xf numFmtId="0" fontId="23" fillId="0" borderId="22" xfId="63" applyFont="1" applyBorder="1">
      <alignment vertical="center"/>
      <protection/>
    </xf>
    <xf numFmtId="0" fontId="23" fillId="0" borderId="22" xfId="63" applyFont="1" applyBorder="1" applyAlignment="1">
      <alignment horizontal="center" vertical="center"/>
      <protection/>
    </xf>
    <xf numFmtId="0" fontId="23" fillId="0" borderId="23" xfId="63" applyFont="1" applyBorder="1">
      <alignment vertical="center"/>
      <protection/>
    </xf>
    <xf numFmtId="0" fontId="18" fillId="33" borderId="25" xfId="63" applyFont="1" applyFill="1" applyBorder="1">
      <alignment vertical="center"/>
      <protection/>
    </xf>
    <xf numFmtId="0" fontId="23" fillId="33" borderId="26" xfId="63" applyFont="1" applyFill="1" applyBorder="1">
      <alignment vertical="center"/>
      <protection/>
    </xf>
    <xf numFmtId="0" fontId="23" fillId="0" borderId="0" xfId="63" applyFont="1" applyBorder="1">
      <alignment vertical="center"/>
      <protection/>
    </xf>
    <xf numFmtId="0" fontId="23" fillId="0" borderId="0" xfId="63" applyFont="1" applyBorder="1" applyAlignment="1">
      <alignment horizontal="center" vertical="center"/>
      <protection/>
    </xf>
    <xf numFmtId="0" fontId="23" fillId="0" borderId="27" xfId="63" applyFont="1" applyBorder="1">
      <alignment vertical="center"/>
      <protection/>
    </xf>
    <xf numFmtId="0" fontId="18" fillId="33" borderId="28" xfId="63" applyFont="1" applyFill="1" applyBorder="1">
      <alignment vertical="center"/>
      <protection/>
    </xf>
    <xf numFmtId="0" fontId="23" fillId="33" borderId="29" xfId="63" applyFont="1" applyFill="1" applyBorder="1">
      <alignment vertical="center"/>
      <protection/>
    </xf>
    <xf numFmtId="0" fontId="23" fillId="0" borderId="20" xfId="63" applyFont="1" applyBorder="1">
      <alignment vertical="center"/>
      <protection/>
    </xf>
    <xf numFmtId="0" fontId="23" fillId="0" borderId="20" xfId="63" applyFont="1" applyBorder="1" applyAlignment="1">
      <alignment horizontal="center" vertical="center"/>
      <protection/>
    </xf>
    <xf numFmtId="0" fontId="23" fillId="0" borderId="30" xfId="63" applyFont="1" applyBorder="1">
      <alignment vertical="center"/>
      <protection/>
    </xf>
    <xf numFmtId="0" fontId="18" fillId="36" borderId="0" xfId="63" applyFont="1" applyFill="1">
      <alignment vertical="center"/>
      <protection/>
    </xf>
    <xf numFmtId="0" fontId="18" fillId="33" borderId="0" xfId="63" applyFont="1" applyFill="1" applyAlignment="1">
      <alignment horizontal="left" vertical="center"/>
      <protection/>
    </xf>
    <xf numFmtId="0" fontId="21" fillId="33" borderId="0" xfId="63" applyFont="1" applyFill="1" applyAlignment="1">
      <alignment horizontal="center" vertical="center"/>
      <protection/>
    </xf>
    <xf numFmtId="0" fontId="19" fillId="33" borderId="0" xfId="63" applyFont="1" applyFill="1" applyBorder="1" applyAlignment="1">
      <alignment horizontal="center" vertical="center"/>
      <protection/>
    </xf>
    <xf numFmtId="0" fontId="21" fillId="33" borderId="0" xfId="63" applyFont="1" applyFill="1" applyAlignment="1">
      <alignment horizontal="left" vertical="center"/>
      <protection/>
    </xf>
    <xf numFmtId="0" fontId="21" fillId="33" borderId="0" xfId="63" applyFont="1" applyFill="1" applyAlignment="1">
      <alignment vertical="center"/>
      <protection/>
    </xf>
    <xf numFmtId="0" fontId="18" fillId="33" borderId="21" xfId="63" applyFont="1" applyFill="1" applyBorder="1" applyAlignment="1">
      <alignment horizontal="centerContinuous" vertical="center"/>
      <protection/>
    </xf>
    <xf numFmtId="0" fontId="18" fillId="33" borderId="23" xfId="63" applyFont="1" applyFill="1" applyBorder="1" applyAlignment="1">
      <alignment horizontal="centerContinuous" vertical="center" wrapText="1"/>
      <protection/>
    </xf>
    <xf numFmtId="0" fontId="18" fillId="33" borderId="31" xfId="63" applyFont="1" applyFill="1" applyBorder="1" applyAlignment="1">
      <alignment horizontal="centerContinuous" vertical="center" wrapText="1"/>
      <protection/>
    </xf>
    <xf numFmtId="0" fontId="18" fillId="33" borderId="22" xfId="63" applyFont="1" applyFill="1" applyBorder="1" applyAlignment="1">
      <alignment horizontal="centerContinuous" vertical="center" wrapText="1"/>
      <protection/>
    </xf>
    <xf numFmtId="0" fontId="18" fillId="33" borderId="22" xfId="63" applyFont="1" applyFill="1" applyBorder="1" applyAlignment="1">
      <alignment horizontal="centerContinuous" vertical="center"/>
      <protection/>
    </xf>
    <xf numFmtId="0" fontId="18" fillId="33" borderId="23" xfId="63" applyFont="1" applyFill="1" applyBorder="1" applyAlignment="1">
      <alignment horizontal="centerContinuous" vertical="center"/>
      <protection/>
    </xf>
    <xf numFmtId="0" fontId="18" fillId="33" borderId="32" xfId="63" applyFont="1" applyFill="1" applyBorder="1" applyAlignment="1">
      <alignment horizontal="center" vertical="center" wrapText="1"/>
      <protection/>
    </xf>
    <xf numFmtId="0" fontId="18" fillId="33" borderId="33" xfId="63" applyFont="1" applyFill="1" applyBorder="1" applyAlignment="1">
      <alignment horizontal="center" vertical="center" wrapText="1"/>
      <protection/>
    </xf>
    <xf numFmtId="0" fontId="18" fillId="33" borderId="32" xfId="63" applyFont="1" applyFill="1" applyBorder="1" applyAlignment="1">
      <alignment vertical="center"/>
      <protection/>
    </xf>
    <xf numFmtId="0" fontId="18" fillId="33" borderId="17" xfId="63" applyFont="1" applyFill="1" applyBorder="1" applyAlignment="1">
      <alignment horizontal="center" vertical="center" wrapText="1"/>
      <protection/>
    </xf>
    <xf numFmtId="0" fontId="18" fillId="33" borderId="17" xfId="63" applyFont="1" applyFill="1" applyBorder="1" applyAlignment="1">
      <alignment vertical="center" wrapText="1"/>
      <protection/>
    </xf>
    <xf numFmtId="0" fontId="18" fillId="33" borderId="26" xfId="63" applyFont="1" applyFill="1" applyBorder="1" applyAlignment="1">
      <alignment horizontal="center" vertical="center" wrapText="1"/>
      <protection/>
    </xf>
    <xf numFmtId="0" fontId="18" fillId="33" borderId="0" xfId="63" applyFont="1" applyFill="1" applyBorder="1" applyAlignment="1">
      <alignment horizontal="center" vertical="center" wrapText="1"/>
      <protection/>
    </xf>
    <xf numFmtId="0" fontId="18" fillId="37" borderId="18" xfId="63" applyFont="1" applyFill="1" applyBorder="1" applyAlignment="1">
      <alignment horizontal="center" vertical="center" wrapText="1"/>
      <protection/>
    </xf>
    <xf numFmtId="0" fontId="18" fillId="33" borderId="27" xfId="63" applyFont="1" applyFill="1" applyBorder="1" applyAlignment="1">
      <alignment horizontal="center" vertical="center" wrapText="1"/>
      <protection/>
    </xf>
    <xf numFmtId="0" fontId="18" fillId="38" borderId="18" xfId="63" applyFont="1" applyFill="1" applyBorder="1" applyAlignment="1">
      <alignment vertical="center" wrapText="1"/>
      <protection/>
    </xf>
    <xf numFmtId="0" fontId="18" fillId="33" borderId="27" xfId="63" applyFont="1" applyFill="1" applyBorder="1" applyAlignment="1">
      <alignment horizontal="right" vertical="center" wrapText="1"/>
      <protection/>
    </xf>
    <xf numFmtId="0" fontId="18" fillId="0" borderId="0" xfId="63" applyFont="1" applyAlignment="1">
      <alignment vertical="center"/>
      <protection/>
    </xf>
    <xf numFmtId="0" fontId="18" fillId="33" borderId="29" xfId="63" applyFont="1" applyFill="1" applyBorder="1" applyAlignment="1">
      <alignment horizontal="center" vertical="center" wrapText="1"/>
      <protection/>
    </xf>
    <xf numFmtId="0" fontId="18" fillId="33" borderId="30" xfId="63" applyFont="1" applyFill="1" applyBorder="1" applyAlignment="1">
      <alignment horizontal="center" vertical="center" wrapText="1"/>
      <protection/>
    </xf>
    <xf numFmtId="0" fontId="18" fillId="33" borderId="29" xfId="63" applyFont="1" applyFill="1" applyBorder="1" applyAlignment="1">
      <alignment vertical="center"/>
      <protection/>
    </xf>
    <xf numFmtId="0" fontId="18" fillId="33" borderId="30" xfId="63" applyFont="1" applyFill="1" applyBorder="1" applyAlignment="1">
      <alignment horizontal="left" vertical="center" wrapText="1"/>
      <protection/>
    </xf>
    <xf numFmtId="0" fontId="18" fillId="33" borderId="20" xfId="63" applyFont="1" applyFill="1" applyBorder="1" applyAlignment="1">
      <alignment horizontal="center" vertical="center" wrapText="1"/>
      <protection/>
    </xf>
    <xf numFmtId="0" fontId="18" fillId="33" borderId="20" xfId="63" applyFont="1" applyFill="1" applyBorder="1" applyAlignment="1">
      <alignment vertical="center" wrapText="1"/>
      <protection/>
    </xf>
    <xf numFmtId="0" fontId="18" fillId="33" borderId="30" xfId="63" applyFont="1" applyFill="1" applyBorder="1" applyAlignment="1">
      <alignment horizontal="right" vertical="center" wrapText="1"/>
      <protection/>
    </xf>
    <xf numFmtId="0" fontId="18" fillId="33" borderId="24" xfId="63" applyFont="1" applyFill="1" applyBorder="1" applyAlignment="1">
      <alignment horizontal="center" vertical="center" wrapText="1"/>
      <protection/>
    </xf>
    <xf numFmtId="0" fontId="18" fillId="33" borderId="33" xfId="63" applyFont="1" applyFill="1" applyBorder="1" applyAlignment="1">
      <alignment horizontal="left" vertical="center" wrapText="1"/>
      <protection/>
    </xf>
    <xf numFmtId="0" fontId="18" fillId="33" borderId="33" xfId="63" applyFont="1" applyFill="1" applyBorder="1" applyAlignment="1">
      <alignment horizontal="right" vertical="center" wrapText="1"/>
      <protection/>
    </xf>
    <xf numFmtId="0" fontId="18" fillId="33" borderId="25" xfId="63" applyFont="1" applyFill="1" applyBorder="1" applyAlignment="1">
      <alignment horizontal="center" vertical="center" wrapText="1"/>
      <protection/>
    </xf>
    <xf numFmtId="0" fontId="18" fillId="33" borderId="27" xfId="63" applyFont="1" applyFill="1" applyBorder="1" applyAlignment="1">
      <alignment horizontal="left" vertical="center" wrapText="1"/>
      <protection/>
    </xf>
    <xf numFmtId="0" fontId="18" fillId="33" borderId="27" xfId="63" applyFont="1" applyFill="1" applyBorder="1" applyAlignment="1">
      <alignment horizontal="left" vertical="top" wrapText="1"/>
      <protection/>
    </xf>
    <xf numFmtId="0" fontId="18" fillId="33" borderId="0" xfId="63" applyFont="1" applyFill="1" applyBorder="1" applyAlignment="1">
      <alignment horizontal="left" vertical="center" wrapText="1"/>
      <protection/>
    </xf>
    <xf numFmtId="0" fontId="18" fillId="33" borderId="26" xfId="63" applyFont="1" applyFill="1" applyBorder="1" applyAlignment="1">
      <alignment horizontal="left" vertical="center" wrapText="1"/>
      <protection/>
    </xf>
    <xf numFmtId="0" fontId="18" fillId="33" borderId="0" xfId="63" applyFont="1" applyFill="1" applyBorder="1" applyAlignment="1">
      <alignment vertical="center" wrapText="1"/>
      <protection/>
    </xf>
    <xf numFmtId="0" fontId="18" fillId="33" borderId="25" xfId="63" applyFont="1" applyFill="1" applyBorder="1" applyAlignment="1">
      <alignment vertical="center" wrapText="1"/>
      <protection/>
    </xf>
    <xf numFmtId="0" fontId="18" fillId="33" borderId="27" xfId="63" applyFont="1" applyFill="1" applyBorder="1" applyAlignment="1">
      <alignment vertical="center" wrapText="1"/>
      <protection/>
    </xf>
    <xf numFmtId="0" fontId="18" fillId="33" borderId="26" xfId="63" applyFont="1" applyFill="1" applyBorder="1" applyAlignment="1">
      <alignment vertical="center" wrapText="1"/>
      <protection/>
    </xf>
    <xf numFmtId="0" fontId="18" fillId="33" borderId="28" xfId="63" applyFont="1" applyFill="1" applyBorder="1" applyAlignment="1">
      <alignment vertical="center" wrapText="1"/>
      <protection/>
    </xf>
    <xf numFmtId="0" fontId="18" fillId="33" borderId="29" xfId="63" applyFont="1" applyFill="1" applyBorder="1" applyAlignment="1">
      <alignment vertical="top"/>
      <protection/>
    </xf>
    <xf numFmtId="0" fontId="18" fillId="33" borderId="30" xfId="63" applyFont="1" applyFill="1" applyBorder="1" applyAlignment="1">
      <alignment horizontal="left" vertical="top" wrapText="1"/>
      <protection/>
    </xf>
    <xf numFmtId="0" fontId="23" fillId="33" borderId="20" xfId="63" applyFont="1" applyFill="1" applyBorder="1" applyAlignment="1">
      <alignment horizontal="left" vertical="top" wrapText="1"/>
      <protection/>
    </xf>
    <xf numFmtId="0" fontId="18" fillId="33" borderId="30" xfId="63" applyFont="1" applyFill="1" applyBorder="1" applyAlignment="1">
      <alignment vertical="center" wrapText="1"/>
      <protection/>
    </xf>
    <xf numFmtId="0" fontId="18" fillId="33" borderId="29" xfId="63" applyFont="1" applyFill="1" applyBorder="1" applyAlignment="1">
      <alignment vertical="center" wrapText="1"/>
      <protection/>
    </xf>
    <xf numFmtId="0" fontId="18" fillId="33" borderId="24" xfId="63" applyFont="1" applyFill="1" applyBorder="1" applyAlignment="1">
      <alignment vertical="center" wrapText="1"/>
      <protection/>
    </xf>
    <xf numFmtId="0" fontId="18" fillId="33" borderId="32" xfId="63" applyFont="1" applyFill="1" applyBorder="1" applyAlignment="1">
      <alignment vertical="top"/>
      <protection/>
    </xf>
    <xf numFmtId="0" fontId="18" fillId="33" borderId="33" xfId="63" applyFont="1" applyFill="1" applyBorder="1" applyAlignment="1">
      <alignment horizontal="left" vertical="top" wrapText="1"/>
      <protection/>
    </xf>
    <xf numFmtId="0" fontId="23" fillId="33" borderId="17" xfId="63" applyFont="1" applyFill="1" applyBorder="1" applyAlignment="1">
      <alignment horizontal="left" vertical="top" wrapText="1"/>
      <protection/>
    </xf>
    <xf numFmtId="0" fontId="18" fillId="33" borderId="33" xfId="63" applyFont="1" applyFill="1" applyBorder="1" applyAlignment="1">
      <alignment vertical="center" wrapText="1"/>
      <protection/>
    </xf>
    <xf numFmtId="0" fontId="18" fillId="33" borderId="32" xfId="63" applyFont="1" applyFill="1" applyBorder="1" applyAlignment="1">
      <alignment vertical="center" wrapText="1"/>
      <protection/>
    </xf>
    <xf numFmtId="0" fontId="18" fillId="33" borderId="26" xfId="63" applyFont="1" applyFill="1" applyBorder="1" applyAlignment="1">
      <alignment vertical="center"/>
      <protection/>
    </xf>
    <xf numFmtId="0" fontId="18" fillId="33" borderId="28" xfId="63" applyFont="1" applyFill="1" applyBorder="1" applyAlignment="1">
      <alignment horizontal="center" vertical="center" wrapText="1"/>
      <protection/>
    </xf>
    <xf numFmtId="0" fontId="18" fillId="33" borderId="24" xfId="63" applyFont="1" applyFill="1" applyBorder="1" applyAlignment="1">
      <alignment vertical="center"/>
      <protection/>
    </xf>
    <xf numFmtId="0" fontId="18" fillId="33" borderId="33" xfId="63" applyFont="1" applyFill="1" applyBorder="1" applyAlignment="1">
      <alignment vertical="center"/>
      <protection/>
    </xf>
    <xf numFmtId="0" fontId="18" fillId="33" borderId="26" xfId="63" applyFont="1" applyFill="1" applyBorder="1" applyAlignment="1">
      <alignment vertical="top"/>
      <protection/>
    </xf>
    <xf numFmtId="38" fontId="18" fillId="33" borderId="0" xfId="50" applyFont="1" applyFill="1" applyBorder="1" applyAlignment="1">
      <alignment vertical="center" wrapText="1"/>
    </xf>
    <xf numFmtId="0" fontId="18" fillId="33" borderId="28" xfId="63" applyFont="1" applyFill="1" applyBorder="1" applyAlignment="1">
      <alignment vertical="center"/>
      <protection/>
    </xf>
    <xf numFmtId="0" fontId="18" fillId="33" borderId="30" xfId="63" applyFont="1" applyFill="1" applyBorder="1" applyAlignment="1">
      <alignment vertical="center"/>
      <protection/>
    </xf>
    <xf numFmtId="0" fontId="18" fillId="33" borderId="20" xfId="63" applyFont="1" applyFill="1" applyBorder="1" applyAlignment="1">
      <alignment vertical="center"/>
      <protection/>
    </xf>
    <xf numFmtId="38" fontId="21" fillId="33" borderId="0" xfId="50" applyFont="1" applyFill="1" applyAlignment="1">
      <alignment horizontal="right" vertical="center"/>
    </xf>
    <xf numFmtId="38" fontId="18" fillId="38" borderId="18" xfId="50" applyFont="1" applyFill="1" applyBorder="1" applyAlignment="1">
      <alignment vertical="center" wrapText="1"/>
    </xf>
    <xf numFmtId="0" fontId="3" fillId="33" borderId="0" xfId="0" applyFont="1" applyFill="1" applyAlignment="1">
      <alignment vertical="center" shrinkToFit="1"/>
    </xf>
    <xf numFmtId="0" fontId="0" fillId="33" borderId="34"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5" fillId="33" borderId="0" xfId="0" applyFont="1" applyFill="1" applyAlignment="1">
      <alignment horizontal="center" vertical="center"/>
    </xf>
    <xf numFmtId="0" fontId="3" fillId="33" borderId="34"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5" borderId="3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38" fontId="67" fillId="33" borderId="34" xfId="48" applyFont="1" applyFill="1" applyBorder="1" applyAlignment="1">
      <alignment horizontal="center" vertical="center"/>
    </xf>
    <xf numFmtId="38" fontId="67" fillId="33" borderId="14" xfId="48" applyFont="1" applyFill="1" applyBorder="1" applyAlignment="1">
      <alignment horizontal="center" vertical="center"/>
    </xf>
    <xf numFmtId="0" fontId="3" fillId="33" borderId="3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7" fillId="33" borderId="15" xfId="0" applyFont="1" applyFill="1" applyBorder="1" applyAlignment="1">
      <alignment horizontal="center" vertical="center" wrapText="1"/>
    </xf>
    <xf numFmtId="38" fontId="67" fillId="33" borderId="34" xfId="48" applyFont="1" applyFill="1" applyBorder="1" applyAlignment="1">
      <alignment horizontal="right" vertical="center"/>
    </xf>
    <xf numFmtId="38" fontId="67" fillId="33" borderId="14" xfId="48" applyFont="1" applyFill="1" applyBorder="1" applyAlignment="1">
      <alignment horizontal="right" vertical="center"/>
    </xf>
    <xf numFmtId="0" fontId="28" fillId="33" borderId="34" xfId="0" applyFont="1" applyFill="1" applyBorder="1" applyAlignment="1">
      <alignment horizontal="right" vertical="center" wrapText="1"/>
    </xf>
    <xf numFmtId="0" fontId="28" fillId="33" borderId="14" xfId="0" applyFont="1" applyFill="1" applyBorder="1" applyAlignment="1">
      <alignment horizontal="right" vertical="center" wrapText="1"/>
    </xf>
    <xf numFmtId="0" fontId="3" fillId="33" borderId="14" xfId="0" applyFont="1" applyFill="1" applyBorder="1" applyAlignment="1">
      <alignment horizontal="center" vertical="center" wrapText="1"/>
    </xf>
    <xf numFmtId="0" fontId="67" fillId="33" borderId="34" xfId="0" applyFont="1" applyFill="1" applyBorder="1" applyAlignment="1" quotePrefix="1">
      <alignment vertical="center"/>
    </xf>
    <xf numFmtId="0" fontId="67" fillId="33" borderId="14" xfId="0" applyFont="1" applyFill="1" applyBorder="1" applyAlignment="1" quotePrefix="1">
      <alignment vertical="center"/>
    </xf>
    <xf numFmtId="0" fontId="3" fillId="33" borderId="34"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6" fillId="35" borderId="40"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42" xfId="0" applyFont="1" applyFill="1" applyBorder="1" applyAlignment="1">
      <alignment horizontal="center" vertical="center"/>
    </xf>
    <xf numFmtId="0" fontId="68" fillId="35" borderId="34" xfId="0" applyFont="1" applyFill="1" applyBorder="1" applyAlignment="1">
      <alignment horizontal="center" vertical="center" wrapText="1"/>
    </xf>
    <xf numFmtId="0" fontId="68" fillId="35" borderId="14" xfId="0" applyFont="1" applyFill="1" applyBorder="1" applyAlignment="1">
      <alignment horizontal="center" vertical="center" wrapText="1"/>
    </xf>
    <xf numFmtId="0" fontId="68" fillId="35" borderId="15" xfId="0" applyFont="1" applyFill="1" applyBorder="1" applyAlignment="1">
      <alignment horizontal="center" vertical="center" wrapText="1"/>
    </xf>
    <xf numFmtId="0" fontId="23" fillId="33" borderId="0" xfId="63" applyFont="1" applyFill="1" applyAlignment="1">
      <alignment vertical="top" wrapText="1"/>
      <protection/>
    </xf>
    <xf numFmtId="0" fontId="22" fillId="33" borderId="0" xfId="63" applyFont="1" applyFill="1" applyAlignment="1">
      <alignment vertical="top" wrapText="1"/>
      <protection/>
    </xf>
    <xf numFmtId="0" fontId="18" fillId="38" borderId="31" xfId="63" applyFont="1" applyFill="1" applyBorder="1" applyAlignment="1">
      <alignment horizontal="center" vertical="center"/>
      <protection/>
    </xf>
    <xf numFmtId="0" fontId="18" fillId="36" borderId="31" xfId="63" applyFont="1" applyFill="1" applyBorder="1" applyAlignment="1">
      <alignment horizontal="center" vertical="center"/>
      <protection/>
    </xf>
    <xf numFmtId="0" fontId="21" fillId="36" borderId="0" xfId="63" applyFont="1" applyFill="1" applyAlignment="1">
      <alignment horizontal="center" vertical="center"/>
      <protection/>
    </xf>
    <xf numFmtId="0" fontId="18" fillId="33" borderId="22" xfId="63" applyFont="1" applyFill="1" applyBorder="1" applyAlignment="1">
      <alignment horizontal="right" vertical="center"/>
      <protection/>
    </xf>
    <xf numFmtId="0" fontId="18" fillId="33" borderId="21" xfId="63" applyFont="1" applyFill="1" applyBorder="1" applyAlignment="1">
      <alignment vertical="center" wrapText="1"/>
      <protection/>
    </xf>
    <xf numFmtId="0" fontId="18" fillId="33" borderId="22" xfId="63" applyFont="1" applyFill="1" applyBorder="1" applyAlignment="1">
      <alignment vertical="center" wrapText="1"/>
      <protection/>
    </xf>
    <xf numFmtId="0" fontId="18" fillId="33" borderId="43" xfId="63" applyFont="1" applyFill="1" applyBorder="1">
      <alignment vertical="center"/>
      <protection/>
    </xf>
    <xf numFmtId="0" fontId="18" fillId="33" borderId="44" xfId="63" applyFont="1" applyFill="1" applyBorder="1" applyAlignment="1">
      <alignment horizontal="center" vertical="center"/>
      <protection/>
    </xf>
    <xf numFmtId="38" fontId="18" fillId="38" borderId="45" xfId="50" applyFont="1" applyFill="1" applyBorder="1" applyAlignment="1">
      <alignment vertical="center"/>
    </xf>
    <xf numFmtId="38" fontId="18" fillId="38" borderId="46" xfId="50" applyFont="1" applyFill="1" applyBorder="1" applyAlignment="1">
      <alignment vertical="center"/>
    </xf>
    <xf numFmtId="0" fontId="18" fillId="37" borderId="34" xfId="63" applyFont="1" applyFill="1" applyBorder="1">
      <alignment vertical="center"/>
      <protection/>
    </xf>
    <xf numFmtId="0" fontId="18" fillId="37" borderId="14" xfId="63" applyFont="1" applyFill="1" applyBorder="1">
      <alignment vertical="center"/>
      <protection/>
    </xf>
    <xf numFmtId="0" fontId="18" fillId="37" borderId="15" xfId="63" applyFont="1" applyFill="1" applyBorder="1">
      <alignment vertical="center"/>
      <protection/>
    </xf>
    <xf numFmtId="0" fontId="18" fillId="33" borderId="0" xfId="63" applyFont="1" applyFill="1" applyAlignment="1">
      <alignment horizontal="center" vertical="center"/>
      <protection/>
    </xf>
    <xf numFmtId="0" fontId="18" fillId="33" borderId="0" xfId="63" applyFont="1" applyFill="1" applyBorder="1" applyAlignment="1">
      <alignment horizontal="center" vertical="center"/>
      <protection/>
    </xf>
    <xf numFmtId="38" fontId="18" fillId="38" borderId="45" xfId="63" applyNumberFormat="1" applyFont="1" applyFill="1" applyBorder="1">
      <alignment vertical="center"/>
      <protection/>
    </xf>
    <xf numFmtId="0" fontId="18" fillId="38" borderId="46" xfId="63" applyFont="1" applyFill="1" applyBorder="1">
      <alignment vertical="center"/>
      <protection/>
    </xf>
    <xf numFmtId="0" fontId="22" fillId="33" borderId="47" xfId="63" applyFont="1" applyFill="1" applyBorder="1" applyAlignment="1">
      <alignment horizontal="left" vertical="top" wrapText="1"/>
      <protection/>
    </xf>
    <xf numFmtId="0" fontId="22" fillId="33" borderId="0" xfId="63" applyFont="1" applyFill="1" applyBorder="1" applyAlignment="1">
      <alignment horizontal="left" vertical="top" wrapText="1"/>
      <protection/>
    </xf>
    <xf numFmtId="0" fontId="18" fillId="33" borderId="38" xfId="63" applyFont="1" applyFill="1" applyBorder="1" applyAlignment="1">
      <alignment horizontal="center" vertical="top" wrapText="1"/>
      <protection/>
    </xf>
    <xf numFmtId="38" fontId="18" fillId="37" borderId="34" xfId="50" applyFont="1" applyFill="1" applyBorder="1" applyAlignment="1">
      <alignment vertical="center"/>
    </xf>
    <xf numFmtId="38" fontId="18" fillId="37" borderId="14" xfId="50" applyFont="1" applyFill="1" applyBorder="1" applyAlignment="1">
      <alignment vertical="center"/>
    </xf>
    <xf numFmtId="38" fontId="18" fillId="37" borderId="15" xfId="50" applyFont="1" applyFill="1" applyBorder="1" applyAlignment="1">
      <alignment vertical="center"/>
    </xf>
    <xf numFmtId="0" fontId="22" fillId="33" borderId="0" xfId="63" applyFont="1" applyFill="1" applyAlignment="1">
      <alignment horizontal="left" vertical="top" wrapText="1"/>
      <protection/>
    </xf>
    <xf numFmtId="0" fontId="18" fillId="33" borderId="0" xfId="63" applyFont="1" applyFill="1" applyBorder="1" applyAlignment="1">
      <alignment horizontal="center" vertical="top"/>
      <protection/>
    </xf>
    <xf numFmtId="0" fontId="18" fillId="33" borderId="19" xfId="63" applyFont="1" applyFill="1" applyBorder="1" applyAlignment="1">
      <alignment horizontal="center" vertical="top"/>
      <protection/>
    </xf>
    <xf numFmtId="0" fontId="22" fillId="33" borderId="19" xfId="63" applyFont="1" applyFill="1" applyBorder="1" applyAlignment="1">
      <alignment horizontal="left" vertical="top" wrapText="1"/>
      <protection/>
    </xf>
    <xf numFmtId="0" fontId="19" fillId="33" borderId="21" xfId="63" applyFont="1" applyFill="1" applyBorder="1" applyAlignment="1">
      <alignment horizontal="center" vertical="center"/>
      <protection/>
    </xf>
    <xf numFmtId="0" fontId="19" fillId="33" borderId="22" xfId="63" applyFont="1" applyFill="1" applyBorder="1" applyAlignment="1">
      <alignment horizontal="center" vertical="center"/>
      <protection/>
    </xf>
    <xf numFmtId="0" fontId="19" fillId="33" borderId="23" xfId="63" applyFont="1" applyFill="1" applyBorder="1" applyAlignment="1">
      <alignment horizontal="center" vertical="center"/>
      <protection/>
    </xf>
    <xf numFmtId="0" fontId="0" fillId="35" borderId="35"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37" xfId="0"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18" fillId="33" borderId="26" xfId="63" applyFont="1" applyFill="1" applyBorder="1" applyAlignment="1">
      <alignment horizontal="center" vertical="center" textRotation="255" wrapText="1"/>
      <protection/>
    </xf>
    <xf numFmtId="0" fontId="18" fillId="33" borderId="29" xfId="63" applyFont="1" applyFill="1" applyBorder="1" applyAlignment="1">
      <alignment horizontal="center" vertical="center" textRotation="255" wrapText="1"/>
      <protection/>
    </xf>
    <xf numFmtId="0" fontId="23" fillId="33" borderId="26" xfId="63" applyFont="1" applyFill="1" applyBorder="1" applyAlignment="1">
      <alignment horizontal="left" vertical="top" wrapText="1"/>
      <protection/>
    </xf>
    <xf numFmtId="0" fontId="18" fillId="33" borderId="26" xfId="63" applyFont="1" applyFill="1" applyBorder="1" applyAlignment="1">
      <alignment vertical="center" wrapText="1"/>
      <protection/>
    </xf>
    <xf numFmtId="0" fontId="18" fillId="33" borderId="27" xfId="63" applyFont="1" applyFill="1" applyBorder="1" applyAlignment="1">
      <alignment vertical="center" wrapText="1"/>
      <protection/>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18" fillId="33" borderId="21" xfId="63" applyFont="1" applyFill="1" applyBorder="1" applyAlignment="1">
      <alignment horizontal="center" vertical="center" wrapText="1"/>
      <protection/>
    </xf>
    <xf numFmtId="0" fontId="18" fillId="33" borderId="23" xfId="63" applyFont="1" applyFill="1" applyBorder="1" applyAlignment="1">
      <alignment horizontal="center" vertical="center" wrapText="1"/>
      <protection/>
    </xf>
    <xf numFmtId="0" fontId="18" fillId="33" borderId="32" xfId="63" applyFont="1" applyFill="1" applyBorder="1" applyAlignment="1">
      <alignment horizontal="center" vertical="center" wrapText="1"/>
      <protection/>
    </xf>
    <xf numFmtId="0" fontId="18" fillId="33" borderId="33" xfId="63" applyFont="1" applyFill="1" applyBorder="1" applyAlignment="1">
      <alignment horizontal="center" vertical="center" wrapText="1"/>
      <protection/>
    </xf>
    <xf numFmtId="0" fontId="18" fillId="33" borderId="26" xfId="63" applyFont="1" applyFill="1" applyBorder="1" applyAlignment="1">
      <alignment horizontal="center" vertical="center" wrapText="1"/>
      <protection/>
    </xf>
    <xf numFmtId="0" fontId="18" fillId="33" borderId="27" xfId="63" applyFont="1" applyFill="1" applyBorder="1" applyAlignment="1">
      <alignment horizontal="center" vertical="center" wrapText="1"/>
      <protection/>
    </xf>
    <xf numFmtId="0" fontId="18" fillId="33" borderId="29" xfId="63" applyFont="1" applyFill="1" applyBorder="1" applyAlignment="1">
      <alignment horizontal="center" vertical="center" wrapText="1"/>
      <protection/>
    </xf>
    <xf numFmtId="0" fontId="18" fillId="33" borderId="30" xfId="63"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15</xdr:row>
      <xdr:rowOff>38100</xdr:rowOff>
    </xdr:from>
    <xdr:to>
      <xdr:col>0</xdr:col>
      <xdr:colOff>1724025</xdr:colOff>
      <xdr:row>21</xdr:row>
      <xdr:rowOff>114300</xdr:rowOff>
    </xdr:to>
    <xdr:sp>
      <xdr:nvSpPr>
        <xdr:cNvPr id="1" name="テキスト ボックス 1"/>
        <xdr:cNvSpPr txBox="1">
          <a:spLocks noChangeArrowheads="1"/>
        </xdr:cNvSpPr>
      </xdr:nvSpPr>
      <xdr:spPr>
        <a:xfrm>
          <a:off x="209550" y="279082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16</xdr:row>
      <xdr:rowOff>104775</xdr:rowOff>
    </xdr:from>
    <xdr:to>
      <xdr:col>0</xdr:col>
      <xdr:colOff>1171575</xdr:colOff>
      <xdr:row>17</xdr:row>
      <xdr:rowOff>104775</xdr:rowOff>
    </xdr:to>
    <xdr:sp>
      <xdr:nvSpPr>
        <xdr:cNvPr id="2" name="正方形/長方形 2"/>
        <xdr:cNvSpPr>
          <a:spLocks/>
        </xdr:cNvSpPr>
      </xdr:nvSpPr>
      <xdr:spPr>
        <a:xfrm>
          <a:off x="276225" y="3028950"/>
          <a:ext cx="895350" cy="171450"/>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18</xdr:row>
      <xdr:rowOff>457200</xdr:rowOff>
    </xdr:from>
    <xdr:to>
      <xdr:col>0</xdr:col>
      <xdr:colOff>1190625</xdr:colOff>
      <xdr:row>19</xdr:row>
      <xdr:rowOff>152400</xdr:rowOff>
    </xdr:to>
    <xdr:sp>
      <xdr:nvSpPr>
        <xdr:cNvPr id="3" name="正方形/長方形 3"/>
        <xdr:cNvSpPr>
          <a:spLocks/>
        </xdr:cNvSpPr>
      </xdr:nvSpPr>
      <xdr:spPr>
        <a:xfrm>
          <a:off x="295275" y="3724275"/>
          <a:ext cx="895350" cy="161925"/>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66675</xdr:rowOff>
    </xdr:from>
    <xdr:to>
      <xdr:col>0</xdr:col>
      <xdr:colOff>1409700</xdr:colOff>
      <xdr:row>15</xdr:row>
      <xdr:rowOff>85725</xdr:rowOff>
    </xdr:to>
    <xdr:grpSp>
      <xdr:nvGrpSpPr>
        <xdr:cNvPr id="1" name="グループ化 9"/>
        <xdr:cNvGrpSpPr>
          <a:grpSpLocks/>
        </xdr:cNvGrpSpPr>
      </xdr:nvGrpSpPr>
      <xdr:grpSpPr>
        <a:xfrm>
          <a:off x="123825" y="1266825"/>
          <a:ext cx="1285875" cy="7067550"/>
          <a:chOff x="176336" y="777631"/>
          <a:chExt cx="849193" cy="2003669"/>
        </a:xfrm>
        <a:solidFill>
          <a:srgbClr val="FFFFFF"/>
        </a:solidFill>
      </xdr:grpSpPr>
      <xdr:sp>
        <xdr:nvSpPr>
          <xdr:cNvPr id="2" name="テキスト ボックス 2"/>
          <xdr:cNvSpPr txBox="1">
            <a:spLocks noChangeArrowheads="1"/>
          </xdr:cNvSpPr>
        </xdr:nvSpPr>
        <xdr:spPr>
          <a:xfrm>
            <a:off x="176336" y="777631"/>
            <a:ext cx="849193" cy="2003669"/>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該当項目について、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部分に人数を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3" name="正方形/長方形 3"/>
          <xdr:cNvSpPr>
            <a:spLocks/>
          </xdr:cNvSpPr>
        </xdr:nvSpPr>
        <xdr:spPr>
          <a:xfrm>
            <a:off x="264440" y="1136288"/>
            <a:ext cx="514399" cy="162297"/>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261255" y="1756423"/>
            <a:ext cx="514399" cy="162297"/>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58"/>
  <sheetViews>
    <sheetView tabSelected="1" view="pageBreakPreview" zoomScaleSheetLayoutView="100" zoomScalePageLayoutView="0" workbookViewId="0" topLeftCell="A1">
      <selection activeCell="A1" sqref="A1"/>
    </sheetView>
  </sheetViews>
  <sheetFormatPr defaultColWidth="9.00390625" defaultRowHeight="22.5" customHeight="1"/>
  <cols>
    <col min="1" max="24" width="3.75390625" style="3" customWidth="1"/>
    <col min="25" max="16384" width="9.00390625" style="3" customWidth="1"/>
  </cols>
  <sheetData>
    <row r="1" spans="1:24" ht="24.75" customHeight="1" thickBot="1">
      <c r="A1" s="1"/>
      <c r="B1" s="1"/>
      <c r="C1" s="1"/>
      <c r="D1" s="230" t="s">
        <v>2</v>
      </c>
      <c r="E1" s="231"/>
      <c r="F1" s="232"/>
      <c r="G1" s="7"/>
      <c r="H1" s="8"/>
      <c r="I1" s="9"/>
      <c r="J1" s="10"/>
      <c r="K1" s="9"/>
      <c r="L1" s="8"/>
      <c r="M1" s="9"/>
      <c r="N1" s="8"/>
      <c r="O1" s="9"/>
      <c r="P1" s="8"/>
      <c r="Q1" s="1"/>
      <c r="R1" s="1"/>
      <c r="S1" s="1"/>
      <c r="T1" s="1"/>
      <c r="U1" s="1"/>
      <c r="V1" s="1"/>
      <c r="W1" s="1"/>
      <c r="X1" s="30" t="s">
        <v>32</v>
      </c>
    </row>
    <row r="2" spans="1:24" ht="12">
      <c r="A2" s="1"/>
      <c r="B2" s="1"/>
      <c r="C2" s="1"/>
      <c r="D2" s="1"/>
      <c r="E2" s="1"/>
      <c r="F2" s="1"/>
      <c r="G2" s="6" t="s">
        <v>1</v>
      </c>
      <c r="H2" s="1"/>
      <c r="I2" s="1"/>
      <c r="J2" s="1"/>
      <c r="K2" s="1"/>
      <c r="L2" s="1"/>
      <c r="M2" s="1"/>
      <c r="N2" s="1"/>
      <c r="O2" s="1"/>
      <c r="P2" s="1"/>
      <c r="Q2" s="1"/>
      <c r="R2" s="1"/>
      <c r="S2" s="1"/>
      <c r="T2" s="1"/>
      <c r="U2" s="1"/>
      <c r="V2" s="1"/>
      <c r="W2" s="1"/>
      <c r="X2" s="1"/>
    </row>
    <row r="3" spans="1:24" s="11" customFormat="1" ht="13.5">
      <c r="A3" s="233" t="s">
        <v>7</v>
      </c>
      <c r="B3" s="234"/>
      <c r="C3" s="234"/>
      <c r="D3" s="234"/>
      <c r="E3" s="234"/>
      <c r="F3" s="234"/>
      <c r="G3" s="234"/>
      <c r="H3" s="234"/>
      <c r="I3" s="234"/>
      <c r="J3" s="234"/>
      <c r="K3" s="234"/>
      <c r="L3" s="234"/>
      <c r="M3" s="234"/>
      <c r="N3" s="234"/>
      <c r="O3" s="234"/>
      <c r="P3" s="234"/>
      <c r="Q3" s="234"/>
      <c r="R3" s="234"/>
      <c r="S3" s="234"/>
      <c r="T3" s="234"/>
      <c r="U3" s="234"/>
      <c r="V3" s="234"/>
      <c r="W3" s="234"/>
      <c r="X3" s="235"/>
    </row>
    <row r="4" spans="1:24" ht="12.75">
      <c r="A4" s="1"/>
      <c r="B4" s="1"/>
      <c r="C4" s="1"/>
      <c r="D4" s="1"/>
      <c r="E4" s="1"/>
      <c r="F4" s="1"/>
      <c r="G4" s="1"/>
      <c r="H4" s="1"/>
      <c r="I4" s="1"/>
      <c r="J4" s="1"/>
      <c r="K4" s="1"/>
      <c r="L4" s="1"/>
      <c r="M4" s="30"/>
      <c r="N4" s="26"/>
      <c r="O4" s="26"/>
      <c r="P4" s="31"/>
      <c r="Q4" s="31"/>
      <c r="R4" s="2"/>
      <c r="S4" s="2"/>
      <c r="T4" s="2"/>
      <c r="U4" s="2"/>
      <c r="V4" s="2"/>
      <c r="W4" s="2"/>
      <c r="X4" s="2"/>
    </row>
    <row r="5" spans="1:24" ht="12">
      <c r="A5" s="1"/>
      <c r="B5" s="1"/>
      <c r="C5" s="1"/>
      <c r="D5" s="1"/>
      <c r="E5" s="1"/>
      <c r="F5" s="1"/>
      <c r="G5" s="1"/>
      <c r="H5" s="1"/>
      <c r="I5" s="1"/>
      <c r="J5" s="1"/>
      <c r="K5" s="1"/>
      <c r="L5" s="30"/>
      <c r="M5" s="1"/>
      <c r="N5" s="30"/>
      <c r="O5" s="30"/>
      <c r="P5" s="2"/>
      <c r="Q5" s="2"/>
      <c r="R5" s="1"/>
      <c r="S5" s="2"/>
      <c r="T5" s="2"/>
      <c r="U5" s="1"/>
      <c r="V5" s="1"/>
      <c r="W5" s="1"/>
      <c r="X5" s="1"/>
    </row>
    <row r="6" spans="1:24" ht="21">
      <c r="A6" s="201" t="s">
        <v>4</v>
      </c>
      <c r="B6" s="201"/>
      <c r="C6" s="201"/>
      <c r="D6" s="201"/>
      <c r="E6" s="201"/>
      <c r="F6" s="201"/>
      <c r="G6" s="201"/>
      <c r="H6" s="201"/>
      <c r="I6" s="201"/>
      <c r="J6" s="201"/>
      <c r="K6" s="201"/>
      <c r="L6" s="201"/>
      <c r="M6" s="201"/>
      <c r="N6" s="201"/>
      <c r="O6" s="201"/>
      <c r="P6" s="201"/>
      <c r="Q6" s="201"/>
      <c r="R6" s="201"/>
      <c r="S6" s="201"/>
      <c r="T6" s="201"/>
      <c r="U6" s="201"/>
      <c r="V6" s="201"/>
      <c r="W6" s="201"/>
      <c r="X6" s="201"/>
    </row>
    <row r="7" spans="1:24" ht="21">
      <c r="A7" s="24"/>
      <c r="B7" s="24"/>
      <c r="C7" s="24"/>
      <c r="D7" s="24"/>
      <c r="E7" s="24"/>
      <c r="F7" s="24"/>
      <c r="G7" s="24"/>
      <c r="H7" s="24"/>
      <c r="I7" s="24"/>
      <c r="J7" s="24"/>
      <c r="K7" s="24"/>
      <c r="L7" s="24"/>
      <c r="M7" s="24"/>
      <c r="N7" s="24"/>
      <c r="O7" s="24"/>
      <c r="P7" s="24"/>
      <c r="Q7" s="24"/>
      <c r="R7" s="24"/>
      <c r="S7" s="24"/>
      <c r="T7" s="24"/>
      <c r="U7" s="24"/>
      <c r="V7" s="24"/>
      <c r="W7" s="24"/>
      <c r="X7" s="24"/>
    </row>
    <row r="8" spans="1:24" ht="12">
      <c r="A8" s="14"/>
      <c r="B8" s="14"/>
      <c r="C8" s="14"/>
      <c r="D8" s="14"/>
      <c r="E8" s="14"/>
      <c r="F8" s="14"/>
      <c r="G8" s="14"/>
      <c r="H8" s="14"/>
      <c r="I8" s="14"/>
      <c r="J8" s="14"/>
      <c r="K8" s="14"/>
      <c r="L8" s="14"/>
      <c r="M8" s="14"/>
      <c r="N8" s="14"/>
      <c r="O8" s="14"/>
      <c r="P8" s="14"/>
      <c r="Q8" s="14"/>
      <c r="R8" s="14"/>
      <c r="S8" s="14"/>
      <c r="T8" s="14"/>
      <c r="U8" s="14"/>
      <c r="V8" s="14"/>
      <c r="W8" s="14"/>
      <c r="X8" s="14"/>
    </row>
    <row r="9" spans="1:24" ht="12">
      <c r="A9" s="197" t="s">
        <v>8</v>
      </c>
      <c r="B9" s="197"/>
      <c r="C9" s="197"/>
      <c r="D9" s="197"/>
      <c r="E9" s="197"/>
      <c r="F9" s="197"/>
      <c r="G9" s="197"/>
      <c r="H9" s="197"/>
      <c r="I9" s="197"/>
      <c r="J9" s="197"/>
      <c r="K9" s="197"/>
      <c r="L9" s="197"/>
      <c r="M9" s="197"/>
      <c r="N9" s="197"/>
      <c r="O9" s="197"/>
      <c r="P9" s="197"/>
      <c r="Q9" s="197"/>
      <c r="R9" s="197"/>
      <c r="S9" s="197"/>
      <c r="T9" s="197"/>
      <c r="U9" s="197"/>
      <c r="V9" s="197"/>
      <c r="W9" s="197"/>
      <c r="X9" s="197"/>
    </row>
    <row r="10" spans="1:24" ht="12.75" thickBot="1">
      <c r="A10" s="20"/>
      <c r="B10" s="22"/>
      <c r="C10" s="1"/>
      <c r="D10" s="1"/>
      <c r="E10" s="1"/>
      <c r="F10" s="21"/>
      <c r="G10" s="21"/>
      <c r="H10" s="21"/>
      <c r="I10" s="32"/>
      <c r="J10" s="32"/>
      <c r="K10" s="32"/>
      <c r="L10" s="32"/>
      <c r="M10" s="32"/>
      <c r="N10" s="32"/>
      <c r="O10" s="32"/>
      <c r="P10" s="32"/>
      <c r="Q10" s="32"/>
      <c r="R10" s="32"/>
      <c r="S10" s="32"/>
      <c r="T10" s="2"/>
      <c r="U10" s="2"/>
      <c r="V10" s="2"/>
      <c r="W10" s="22"/>
      <c r="X10" s="22"/>
    </row>
    <row r="11" spans="1:24" s="4" customFormat="1" ht="19.5" customHeight="1" thickBot="1">
      <c r="A11" s="205" t="s">
        <v>9</v>
      </c>
      <c r="B11" s="206"/>
      <c r="C11" s="206"/>
      <c r="D11" s="206"/>
      <c r="E11" s="207"/>
      <c r="F11" s="211" t="s">
        <v>10</v>
      </c>
      <c r="G11" s="212"/>
      <c r="H11" s="212"/>
      <c r="I11" s="213"/>
      <c r="J11" s="236"/>
      <c r="K11" s="237"/>
      <c r="L11" s="237"/>
      <c r="M11" s="237"/>
      <c r="N11" s="237"/>
      <c r="O11" s="237"/>
      <c r="P11" s="237"/>
      <c r="Q11" s="237"/>
      <c r="R11" s="237"/>
      <c r="S11" s="237"/>
      <c r="T11" s="237"/>
      <c r="U11" s="237"/>
      <c r="V11" s="237"/>
      <c r="W11" s="237"/>
      <c r="X11" s="238"/>
    </row>
    <row r="12" spans="1:24" s="4" customFormat="1" ht="19.5" customHeight="1" thickBot="1">
      <c r="A12" s="208"/>
      <c r="B12" s="209"/>
      <c r="C12" s="209"/>
      <c r="D12" s="209"/>
      <c r="E12" s="210"/>
      <c r="F12" s="211" t="s">
        <v>11</v>
      </c>
      <c r="G12" s="212"/>
      <c r="H12" s="212"/>
      <c r="I12" s="213"/>
      <c r="J12" s="236"/>
      <c r="K12" s="237"/>
      <c r="L12" s="237"/>
      <c r="M12" s="237"/>
      <c r="N12" s="237"/>
      <c r="O12" s="237"/>
      <c r="P12" s="237"/>
      <c r="Q12" s="237"/>
      <c r="R12" s="237"/>
      <c r="S12" s="237"/>
      <c r="T12" s="237"/>
      <c r="U12" s="237"/>
      <c r="V12" s="237"/>
      <c r="W12" s="237"/>
      <c r="X12" s="238"/>
    </row>
    <row r="13" spans="1:24" s="4" customFormat="1" ht="12">
      <c r="A13" s="34"/>
      <c r="B13" s="34"/>
      <c r="C13" s="34"/>
      <c r="D13" s="34"/>
      <c r="E13" s="35"/>
      <c r="F13" s="35"/>
      <c r="G13" s="35"/>
      <c r="H13" s="35"/>
      <c r="I13" s="36"/>
      <c r="J13" s="36"/>
      <c r="K13" s="36"/>
      <c r="L13" s="36"/>
      <c r="M13" s="36"/>
      <c r="N13" s="36"/>
      <c r="O13" s="36"/>
      <c r="P13" s="36"/>
      <c r="Q13" s="36"/>
      <c r="R13" s="36"/>
      <c r="S13" s="27"/>
      <c r="T13" s="27"/>
      <c r="U13" s="27"/>
      <c r="V13" s="37"/>
      <c r="W13" s="37"/>
      <c r="X13" s="37"/>
    </row>
    <row r="14" spans="1:24" s="4" customFormat="1" ht="14.25" thickBot="1">
      <c r="A14" s="18" t="s">
        <v>12</v>
      </c>
      <c r="B14" s="13"/>
      <c r="C14" s="13"/>
      <c r="D14" s="13"/>
      <c r="E14" s="13"/>
      <c r="F14" s="1"/>
      <c r="G14" s="1"/>
      <c r="H14" s="1"/>
      <c r="I14" s="1"/>
      <c r="J14" s="1"/>
      <c r="K14" s="1"/>
      <c r="L14" s="1"/>
      <c r="M14" s="1"/>
      <c r="N14" s="1"/>
      <c r="O14" s="1"/>
      <c r="P14" s="1"/>
      <c r="Q14" s="1"/>
      <c r="R14" s="1"/>
      <c r="S14" s="1"/>
      <c r="T14" s="1"/>
      <c r="U14" s="1"/>
      <c r="V14" s="1"/>
      <c r="W14" s="1"/>
      <c r="X14" s="38"/>
    </row>
    <row r="15" spans="1:24" s="4" customFormat="1" ht="19.5" customHeight="1" thickBot="1">
      <c r="A15" s="218" t="s">
        <v>13</v>
      </c>
      <c r="B15" s="227"/>
      <c r="C15" s="227"/>
      <c r="D15" s="227"/>
      <c r="E15" s="227"/>
      <c r="F15" s="227"/>
      <c r="G15" s="227"/>
      <c r="H15" s="227"/>
      <c r="I15" s="227"/>
      <c r="J15" s="227"/>
      <c r="K15" s="227"/>
      <c r="L15" s="227"/>
      <c r="M15" s="227"/>
      <c r="N15" s="227"/>
      <c r="O15" s="227"/>
      <c r="P15" s="219"/>
      <c r="Q15" s="202" t="s">
        <v>14</v>
      </c>
      <c r="R15" s="203"/>
      <c r="S15" s="203"/>
      <c r="T15" s="204"/>
      <c r="U15" s="228"/>
      <c r="V15" s="229"/>
      <c r="W15" s="203" t="s">
        <v>15</v>
      </c>
      <c r="X15" s="204"/>
    </row>
    <row r="16" spans="1:24" s="4" customFormat="1" ht="19.5" customHeight="1" thickBot="1">
      <c r="A16" s="218"/>
      <c r="B16" s="219"/>
      <c r="C16" s="218" t="s">
        <v>16</v>
      </c>
      <c r="D16" s="227"/>
      <c r="E16" s="227"/>
      <c r="F16" s="227"/>
      <c r="G16" s="218" t="s">
        <v>17</v>
      </c>
      <c r="H16" s="227"/>
      <c r="I16" s="227"/>
      <c r="J16" s="219"/>
      <c r="K16" s="218" t="s">
        <v>18</v>
      </c>
      <c r="L16" s="227"/>
      <c r="M16" s="227"/>
      <c r="N16" s="227"/>
      <c r="O16" s="227"/>
      <c r="P16" s="219"/>
      <c r="Q16" s="202" t="s">
        <v>19</v>
      </c>
      <c r="R16" s="203"/>
      <c r="S16" s="203"/>
      <c r="T16" s="203"/>
      <c r="U16" s="203"/>
      <c r="V16" s="203"/>
      <c r="W16" s="203"/>
      <c r="X16" s="204"/>
    </row>
    <row r="17" spans="1:24" s="4" customFormat="1" ht="19.5" customHeight="1" thickBot="1">
      <c r="A17" s="218">
        <v>1</v>
      </c>
      <c r="B17" s="219"/>
      <c r="C17" s="220"/>
      <c r="D17" s="221"/>
      <c r="E17" s="221"/>
      <c r="F17" s="221"/>
      <c r="G17" s="220"/>
      <c r="H17" s="221"/>
      <c r="I17" s="221"/>
      <c r="J17" s="222"/>
      <c r="K17" s="225"/>
      <c r="L17" s="226"/>
      <c r="M17" s="226"/>
      <c r="N17" s="226"/>
      <c r="O17" s="226"/>
      <c r="P17" s="39" t="s">
        <v>0</v>
      </c>
      <c r="Q17" s="223"/>
      <c r="R17" s="224"/>
      <c r="S17" s="224"/>
      <c r="T17" s="224"/>
      <c r="U17" s="224"/>
      <c r="V17" s="224"/>
      <c r="W17" s="224"/>
      <c r="X17" s="28" t="s">
        <v>0</v>
      </c>
    </row>
    <row r="18" spans="1:24" s="4" customFormat="1" ht="19.5" customHeight="1" thickBot="1">
      <c r="A18" s="218">
        <v>2</v>
      </c>
      <c r="B18" s="219"/>
      <c r="C18" s="220"/>
      <c r="D18" s="221"/>
      <c r="E18" s="221"/>
      <c r="F18" s="221"/>
      <c r="G18" s="220"/>
      <c r="H18" s="221"/>
      <c r="I18" s="221"/>
      <c r="J18" s="222"/>
      <c r="K18" s="225"/>
      <c r="L18" s="226"/>
      <c r="M18" s="226"/>
      <c r="N18" s="226"/>
      <c r="O18" s="226"/>
      <c r="P18" s="39" t="s">
        <v>0</v>
      </c>
      <c r="Q18" s="223"/>
      <c r="R18" s="224"/>
      <c r="S18" s="224"/>
      <c r="T18" s="224"/>
      <c r="U18" s="224"/>
      <c r="V18" s="224"/>
      <c r="W18" s="224"/>
      <c r="X18" s="28" t="s">
        <v>0</v>
      </c>
    </row>
    <row r="19" spans="1:24" s="4" customFormat="1" ht="19.5" customHeight="1" thickBot="1">
      <c r="A19" s="218">
        <v>3</v>
      </c>
      <c r="B19" s="219"/>
      <c r="C19" s="220"/>
      <c r="D19" s="221"/>
      <c r="E19" s="221"/>
      <c r="F19" s="221"/>
      <c r="G19" s="220"/>
      <c r="H19" s="221"/>
      <c r="I19" s="221"/>
      <c r="J19" s="222"/>
      <c r="K19" s="225"/>
      <c r="L19" s="226"/>
      <c r="M19" s="226"/>
      <c r="N19" s="226"/>
      <c r="O19" s="226"/>
      <c r="P19" s="39" t="s">
        <v>0</v>
      </c>
      <c r="Q19" s="223"/>
      <c r="R19" s="224"/>
      <c r="S19" s="224"/>
      <c r="T19" s="224"/>
      <c r="U19" s="224"/>
      <c r="V19" s="224"/>
      <c r="W19" s="224"/>
      <c r="X19" s="28" t="s">
        <v>0</v>
      </c>
    </row>
    <row r="20" spans="1:24" s="4" customFormat="1" ht="19.5" customHeight="1" thickBot="1">
      <c r="A20" s="218">
        <v>4</v>
      </c>
      <c r="B20" s="219"/>
      <c r="C20" s="220"/>
      <c r="D20" s="221"/>
      <c r="E20" s="221"/>
      <c r="F20" s="221"/>
      <c r="G20" s="220"/>
      <c r="H20" s="221"/>
      <c r="I20" s="221"/>
      <c r="J20" s="222"/>
      <c r="K20" s="225"/>
      <c r="L20" s="226"/>
      <c r="M20" s="226"/>
      <c r="N20" s="226"/>
      <c r="O20" s="226"/>
      <c r="P20" s="39" t="s">
        <v>0</v>
      </c>
      <c r="Q20" s="223"/>
      <c r="R20" s="224"/>
      <c r="S20" s="224"/>
      <c r="T20" s="224"/>
      <c r="U20" s="224"/>
      <c r="V20" s="224"/>
      <c r="W20" s="224"/>
      <c r="X20" s="28" t="s">
        <v>0</v>
      </c>
    </row>
    <row r="21" spans="1:24" s="4" customFormat="1" ht="19.5" customHeight="1" thickBot="1">
      <c r="A21" s="218">
        <v>5</v>
      </c>
      <c r="B21" s="219"/>
      <c r="C21" s="220"/>
      <c r="D21" s="221"/>
      <c r="E21" s="221"/>
      <c r="F21" s="221"/>
      <c r="G21" s="220"/>
      <c r="H21" s="221"/>
      <c r="I21" s="221"/>
      <c r="J21" s="222"/>
      <c r="K21" s="225"/>
      <c r="L21" s="226"/>
      <c r="M21" s="226"/>
      <c r="N21" s="226"/>
      <c r="O21" s="226"/>
      <c r="P21" s="39" t="s">
        <v>0</v>
      </c>
      <c r="Q21" s="223"/>
      <c r="R21" s="224"/>
      <c r="S21" s="224"/>
      <c r="T21" s="224"/>
      <c r="U21" s="224"/>
      <c r="V21" s="224"/>
      <c r="W21" s="224"/>
      <c r="X21" s="28" t="s">
        <v>0</v>
      </c>
    </row>
    <row r="22" spans="1:24" s="4" customFormat="1" ht="19.5" customHeight="1" thickBot="1">
      <c r="A22" s="198" t="s">
        <v>20</v>
      </c>
      <c r="B22" s="199"/>
      <c r="C22" s="199"/>
      <c r="D22" s="199"/>
      <c r="E22" s="199"/>
      <c r="F22" s="199"/>
      <c r="G22" s="199"/>
      <c r="H22" s="199"/>
      <c r="I22" s="199"/>
      <c r="J22" s="199"/>
      <c r="K22" s="199"/>
      <c r="L22" s="199"/>
      <c r="M22" s="199"/>
      <c r="N22" s="199"/>
      <c r="O22" s="199"/>
      <c r="P22" s="200"/>
      <c r="Q22" s="223"/>
      <c r="R22" s="224"/>
      <c r="S22" s="224"/>
      <c r="T22" s="224"/>
      <c r="U22" s="224"/>
      <c r="V22" s="224"/>
      <c r="W22" s="224"/>
      <c r="X22" s="28" t="s">
        <v>0</v>
      </c>
    </row>
    <row r="23" spans="1:24" s="4" customFormat="1" ht="13.5">
      <c r="A23" s="40" t="s">
        <v>21</v>
      </c>
      <c r="B23" s="41"/>
      <c r="C23" s="41"/>
      <c r="D23" s="41"/>
      <c r="E23" s="41"/>
      <c r="F23" s="41"/>
      <c r="G23" s="41"/>
      <c r="H23" s="41"/>
      <c r="I23" s="41"/>
      <c r="J23" s="41"/>
      <c r="K23" s="41"/>
      <c r="L23" s="41"/>
      <c r="M23" s="41"/>
      <c r="N23" s="41"/>
      <c r="O23" s="41"/>
      <c r="P23" s="41"/>
      <c r="Q23" s="42"/>
      <c r="R23" s="42"/>
      <c r="S23" s="42"/>
      <c r="T23" s="42"/>
      <c r="U23" s="42"/>
      <c r="V23" s="42"/>
      <c r="W23" s="42"/>
      <c r="X23" s="26"/>
    </row>
    <row r="24" spans="1:24" s="4" customFormat="1" ht="13.5">
      <c r="A24" s="12"/>
      <c r="B24" s="12"/>
      <c r="C24" s="43"/>
      <c r="D24" s="43"/>
      <c r="E24" s="43"/>
      <c r="F24" s="43"/>
      <c r="G24" s="43"/>
      <c r="H24" s="43"/>
      <c r="I24" s="43"/>
      <c r="J24" s="43"/>
      <c r="K24" s="43"/>
      <c r="L24" s="43"/>
      <c r="M24" s="43"/>
      <c r="N24" s="43"/>
      <c r="O24" s="43"/>
      <c r="P24" s="43"/>
      <c r="Q24" s="42"/>
      <c r="R24" s="42"/>
      <c r="S24" s="42"/>
      <c r="T24" s="42"/>
      <c r="U24" s="42"/>
      <c r="V24" s="42"/>
      <c r="W24" s="42"/>
      <c r="X24" s="26"/>
    </row>
    <row r="25" spans="1:24" s="4" customFormat="1" ht="14.25" thickBot="1">
      <c r="A25" s="15" t="s">
        <v>22</v>
      </c>
      <c r="B25" s="12"/>
      <c r="C25" s="43"/>
      <c r="D25" s="43"/>
      <c r="E25" s="43"/>
      <c r="F25" s="43"/>
      <c r="G25" s="43"/>
      <c r="H25" s="43"/>
      <c r="I25" s="43"/>
      <c r="J25" s="43"/>
      <c r="K25" s="43"/>
      <c r="L25" s="43"/>
      <c r="M25" s="43"/>
      <c r="N25" s="43"/>
      <c r="O25" s="43"/>
      <c r="P25" s="43"/>
      <c r="Q25" s="42"/>
      <c r="R25" s="42"/>
      <c r="S25" s="42"/>
      <c r="T25" s="42"/>
      <c r="U25" s="42"/>
      <c r="V25" s="42"/>
      <c r="W25" s="42"/>
      <c r="X25" s="26"/>
    </row>
    <row r="26" spans="1:24" s="4" customFormat="1" ht="19.5" customHeight="1" thickBot="1">
      <c r="A26" s="198" t="s">
        <v>23</v>
      </c>
      <c r="B26" s="214"/>
      <c r="C26" s="214"/>
      <c r="D26" s="214"/>
      <c r="E26" s="214"/>
      <c r="F26" s="214"/>
      <c r="G26" s="214"/>
      <c r="H26" s="214"/>
      <c r="I26" s="214"/>
      <c r="J26" s="214"/>
      <c r="K26" s="214"/>
      <c r="L26" s="214"/>
      <c r="M26" s="214"/>
      <c r="N26" s="214"/>
      <c r="O26" s="214"/>
      <c r="P26" s="215"/>
      <c r="Q26" s="216"/>
      <c r="R26" s="217"/>
      <c r="S26" s="217"/>
      <c r="T26" s="217"/>
      <c r="U26" s="217"/>
      <c r="V26" s="217"/>
      <c r="W26" s="217"/>
      <c r="X26" s="28" t="s">
        <v>0</v>
      </c>
    </row>
    <row r="27" spans="1:24" s="4" customFormat="1" ht="13.5">
      <c r="A27" s="40" t="s">
        <v>24</v>
      </c>
      <c r="B27" s="44"/>
      <c r="C27" s="44"/>
      <c r="D27" s="44"/>
      <c r="E27" s="44"/>
      <c r="F27" s="44"/>
      <c r="G27" s="44"/>
      <c r="H27" s="44"/>
      <c r="I27" s="44"/>
      <c r="J27" s="44"/>
      <c r="K27" s="44"/>
      <c r="L27" s="44"/>
      <c r="M27" s="44"/>
      <c r="N27" s="44"/>
      <c r="O27" s="44"/>
      <c r="P27" s="44"/>
      <c r="Q27" s="45"/>
      <c r="R27" s="45"/>
      <c r="S27" s="45"/>
      <c r="T27" s="45"/>
      <c r="U27" s="45"/>
      <c r="V27" s="45"/>
      <c r="W27" s="45"/>
      <c r="X27" s="26"/>
    </row>
    <row r="28" spans="1:24" s="4" customFormat="1" ht="13.5">
      <c r="A28" s="27"/>
      <c r="B28" s="27"/>
      <c r="C28" s="27"/>
      <c r="D28" s="27"/>
      <c r="E28" s="27"/>
      <c r="F28" s="27"/>
      <c r="G28" s="27"/>
      <c r="H28" s="27"/>
      <c r="I28" s="27"/>
      <c r="J28" s="27"/>
      <c r="K28" s="27"/>
      <c r="L28" s="27"/>
      <c r="M28" s="27"/>
      <c r="N28" s="27"/>
      <c r="O28" s="27"/>
      <c r="P28" s="27"/>
      <c r="Q28" s="42"/>
      <c r="R28" s="42"/>
      <c r="S28" s="42"/>
      <c r="T28" s="42"/>
      <c r="U28" s="42"/>
      <c r="V28" s="42"/>
      <c r="W28" s="42"/>
      <c r="X28" s="26"/>
    </row>
    <row r="29" spans="1:24" s="4" customFormat="1" ht="14.25" thickBot="1">
      <c r="A29" s="15" t="s">
        <v>25</v>
      </c>
      <c r="B29" s="27"/>
      <c r="C29" s="27"/>
      <c r="D29" s="27"/>
      <c r="E29" s="27"/>
      <c r="F29" s="27"/>
      <c r="G29" s="27"/>
      <c r="H29" s="27"/>
      <c r="I29" s="27"/>
      <c r="J29" s="27"/>
      <c r="K29" s="27"/>
      <c r="L29" s="27"/>
      <c r="M29" s="27"/>
      <c r="N29" s="27"/>
      <c r="O29" s="27"/>
      <c r="P29" s="27"/>
      <c r="Q29" s="42"/>
      <c r="R29" s="42"/>
      <c r="S29" s="42"/>
      <c r="T29" s="42"/>
      <c r="U29" s="42"/>
      <c r="V29" s="42"/>
      <c r="W29" s="42"/>
      <c r="X29" s="26"/>
    </row>
    <row r="30" spans="1:24" s="4" customFormat="1" ht="19.5" customHeight="1" thickBot="1">
      <c r="A30" s="198" t="s">
        <v>26</v>
      </c>
      <c r="B30" s="214"/>
      <c r="C30" s="214"/>
      <c r="D30" s="214"/>
      <c r="E30" s="214"/>
      <c r="F30" s="214"/>
      <c r="G30" s="214"/>
      <c r="H30" s="214"/>
      <c r="I30" s="214"/>
      <c r="J30" s="214"/>
      <c r="K30" s="214"/>
      <c r="L30" s="214"/>
      <c r="M30" s="214"/>
      <c r="N30" s="214"/>
      <c r="O30" s="214"/>
      <c r="P30" s="215"/>
      <c r="Q30" s="216"/>
      <c r="R30" s="217"/>
      <c r="S30" s="217"/>
      <c r="T30" s="217"/>
      <c r="U30" s="217"/>
      <c r="V30" s="217"/>
      <c r="W30" s="217"/>
      <c r="X30" s="28" t="s">
        <v>0</v>
      </c>
    </row>
    <row r="31" spans="1:29" s="4" customFormat="1" ht="13.5">
      <c r="A31" s="12"/>
      <c r="B31" s="12"/>
      <c r="C31" s="12"/>
      <c r="D31" s="12"/>
      <c r="E31" s="12"/>
      <c r="F31" s="12"/>
      <c r="G31" s="12"/>
      <c r="H31" s="12"/>
      <c r="I31" s="12"/>
      <c r="J31" s="12"/>
      <c r="K31" s="12"/>
      <c r="L31" s="12"/>
      <c r="M31" s="12"/>
      <c r="N31" s="12"/>
      <c r="O31" s="12"/>
      <c r="P31" s="12"/>
      <c r="Q31" s="46" t="s">
        <v>27</v>
      </c>
      <c r="R31" s="12"/>
      <c r="S31" s="12"/>
      <c r="T31" s="12"/>
      <c r="U31" s="12"/>
      <c r="V31" s="12"/>
      <c r="W31" s="12"/>
      <c r="X31" s="12"/>
      <c r="AB31" s="47"/>
      <c r="AC31" s="47"/>
    </row>
    <row r="32" spans="1:29" s="4" customFormat="1" ht="13.5">
      <c r="A32" s="12"/>
      <c r="B32" s="12"/>
      <c r="C32" s="12"/>
      <c r="D32" s="12"/>
      <c r="E32" s="12"/>
      <c r="F32" s="12"/>
      <c r="G32" s="12"/>
      <c r="H32" s="12"/>
      <c r="I32" s="12"/>
      <c r="J32" s="12"/>
      <c r="K32" s="12"/>
      <c r="L32" s="12"/>
      <c r="M32" s="12"/>
      <c r="N32" s="12"/>
      <c r="O32" s="12"/>
      <c r="P32" s="12"/>
      <c r="Q32" s="47" t="s">
        <v>28</v>
      </c>
      <c r="R32" s="12"/>
      <c r="S32" s="12"/>
      <c r="T32" s="12"/>
      <c r="U32" s="12"/>
      <c r="V32" s="12"/>
      <c r="W32" s="12"/>
      <c r="X32" s="12"/>
      <c r="AB32" s="47"/>
      <c r="AC32" s="47"/>
    </row>
    <row r="33" spans="1:29" s="4" customFormat="1" ht="13.5">
      <c r="A33" s="12"/>
      <c r="B33" s="12"/>
      <c r="C33" s="12"/>
      <c r="D33" s="12"/>
      <c r="E33" s="12"/>
      <c r="F33" s="12"/>
      <c r="G33" s="12"/>
      <c r="H33" s="12"/>
      <c r="I33" s="12"/>
      <c r="J33" s="12"/>
      <c r="K33" s="12"/>
      <c r="L33" s="12"/>
      <c r="M33" s="12"/>
      <c r="N33" s="12"/>
      <c r="O33" s="12"/>
      <c r="P33" s="12"/>
      <c r="Q33" s="47" t="s">
        <v>29</v>
      </c>
      <c r="R33" s="12"/>
      <c r="S33" s="12"/>
      <c r="T33" s="12"/>
      <c r="U33" s="12"/>
      <c r="V33" s="12"/>
      <c r="W33" s="12"/>
      <c r="X33" s="12"/>
      <c r="AB33" s="48"/>
      <c r="AC33" s="48"/>
    </row>
    <row r="34" spans="1:24" s="4" customFormat="1" ht="13.5">
      <c r="A34" s="12"/>
      <c r="B34" s="12"/>
      <c r="C34" s="12"/>
      <c r="D34" s="12"/>
      <c r="E34" s="12"/>
      <c r="F34" s="12"/>
      <c r="G34" s="12"/>
      <c r="H34" s="12"/>
      <c r="I34" s="12"/>
      <c r="J34" s="12"/>
      <c r="K34" s="12"/>
      <c r="L34" s="12"/>
      <c r="M34" s="12"/>
      <c r="N34" s="12"/>
      <c r="O34" s="12"/>
      <c r="P34" s="12"/>
      <c r="Q34" s="47" t="s">
        <v>30</v>
      </c>
      <c r="R34" s="12"/>
      <c r="S34" s="12"/>
      <c r="T34" s="12"/>
      <c r="U34" s="12"/>
      <c r="V34" s="12"/>
      <c r="W34" s="12"/>
      <c r="X34" s="12"/>
    </row>
    <row r="35" spans="1:24" s="4" customFormat="1" ht="12">
      <c r="A35" s="12"/>
      <c r="B35" s="12"/>
      <c r="C35" s="12"/>
      <c r="D35" s="12"/>
      <c r="E35" s="12"/>
      <c r="F35" s="12"/>
      <c r="G35" s="12"/>
      <c r="H35" s="12"/>
      <c r="I35" s="12"/>
      <c r="J35" s="12"/>
      <c r="K35" s="12"/>
      <c r="L35" s="12"/>
      <c r="M35" s="12"/>
      <c r="N35" s="12"/>
      <c r="O35" s="12"/>
      <c r="P35" s="12"/>
      <c r="Q35" s="12"/>
      <c r="R35" s="12"/>
      <c r="S35" s="12"/>
      <c r="T35" s="12"/>
      <c r="U35" s="12"/>
      <c r="V35" s="12"/>
      <c r="W35" s="12"/>
      <c r="X35" s="12"/>
    </row>
    <row r="36" spans="1:24" s="4" customFormat="1" ht="12">
      <c r="A36" s="12"/>
      <c r="B36" s="12"/>
      <c r="C36" s="12"/>
      <c r="D36" s="12"/>
      <c r="E36" s="12"/>
      <c r="F36" s="12"/>
      <c r="G36" s="12"/>
      <c r="H36" s="12"/>
      <c r="I36" s="12"/>
      <c r="J36" s="12"/>
      <c r="K36" s="12"/>
      <c r="L36" s="12"/>
      <c r="M36" s="12"/>
      <c r="N36" s="12"/>
      <c r="O36" s="12"/>
      <c r="P36" s="12"/>
      <c r="Q36" s="12"/>
      <c r="R36" s="12"/>
      <c r="S36" s="12"/>
      <c r="T36" s="12"/>
      <c r="U36" s="12"/>
      <c r="V36" s="12"/>
      <c r="W36" s="12"/>
      <c r="X36" s="12"/>
    </row>
    <row r="37" spans="1:24" s="4" customFormat="1" ht="12">
      <c r="A37" s="12"/>
      <c r="B37" s="12"/>
      <c r="C37" s="12"/>
      <c r="D37" s="12"/>
      <c r="E37" s="12"/>
      <c r="F37" s="12"/>
      <c r="G37" s="12"/>
      <c r="H37" s="12"/>
      <c r="I37" s="12"/>
      <c r="J37" s="12"/>
      <c r="K37" s="12"/>
      <c r="L37" s="12"/>
      <c r="M37" s="12"/>
      <c r="N37" s="12"/>
      <c r="O37" s="12"/>
      <c r="P37" s="12"/>
      <c r="Q37" s="12"/>
      <c r="R37" s="12"/>
      <c r="S37" s="12"/>
      <c r="T37" s="12"/>
      <c r="U37" s="12"/>
      <c r="V37" s="12"/>
      <c r="W37" s="12"/>
      <c r="X37" s="12"/>
    </row>
    <row r="38" spans="1:24" s="5" customFormat="1" ht="12">
      <c r="A38" s="12"/>
      <c r="B38" s="12"/>
      <c r="C38" s="12"/>
      <c r="D38" s="12"/>
      <c r="E38" s="12"/>
      <c r="F38" s="12"/>
      <c r="G38" s="12"/>
      <c r="H38" s="12"/>
      <c r="I38" s="12"/>
      <c r="J38" s="12"/>
      <c r="K38" s="12"/>
      <c r="L38" s="12"/>
      <c r="M38" s="12"/>
      <c r="N38" s="12"/>
      <c r="O38" s="12"/>
      <c r="P38" s="12"/>
      <c r="Q38" s="12"/>
      <c r="R38" s="12"/>
      <c r="S38" s="12"/>
      <c r="T38" s="12"/>
      <c r="U38" s="12"/>
      <c r="V38" s="12"/>
      <c r="W38" s="12"/>
      <c r="X38" s="12"/>
    </row>
    <row r="39" spans="1:24" s="5" customFormat="1" ht="12">
      <c r="A39" s="12"/>
      <c r="B39" s="12"/>
      <c r="C39" s="12"/>
      <c r="D39" s="12"/>
      <c r="E39" s="12"/>
      <c r="F39" s="12"/>
      <c r="G39" s="12"/>
      <c r="H39" s="12"/>
      <c r="I39" s="12"/>
      <c r="J39" s="12"/>
      <c r="K39" s="12"/>
      <c r="L39" s="12"/>
      <c r="M39" s="12"/>
      <c r="N39" s="12"/>
      <c r="O39" s="12"/>
      <c r="P39" s="12"/>
      <c r="Q39" s="12"/>
      <c r="R39" s="12"/>
      <c r="S39" s="12"/>
      <c r="T39" s="12"/>
      <c r="U39" s="12"/>
      <c r="V39" s="12"/>
      <c r="W39" s="12"/>
      <c r="X39" s="12"/>
    </row>
    <row r="40" spans="1:24" s="5" customFormat="1" ht="12">
      <c r="A40" s="20"/>
      <c r="B40" s="49"/>
      <c r="C40" s="49"/>
      <c r="D40" s="49"/>
      <c r="E40" s="49"/>
      <c r="F40" s="26"/>
      <c r="G40" s="26"/>
      <c r="H40" s="26"/>
      <c r="I40" s="26"/>
      <c r="J40" s="26"/>
      <c r="K40" s="26"/>
      <c r="L40" s="26"/>
      <c r="M40" s="26"/>
      <c r="N40" s="26"/>
      <c r="O40" s="26"/>
      <c r="P40" s="26"/>
      <c r="Q40" s="26"/>
      <c r="R40" s="26"/>
      <c r="S40" s="26"/>
      <c r="T40" s="50"/>
      <c r="U40" s="50"/>
      <c r="V40" s="26"/>
      <c r="W40" s="26"/>
      <c r="X40" s="51"/>
    </row>
    <row r="41" spans="1:24" s="5" customFormat="1" ht="12">
      <c r="A41" s="20"/>
      <c r="B41" s="49"/>
      <c r="C41" s="49"/>
      <c r="D41" s="49"/>
      <c r="E41" s="49"/>
      <c r="F41" s="26"/>
      <c r="G41" s="26"/>
      <c r="H41" s="26"/>
      <c r="I41" s="26"/>
      <c r="J41" s="26"/>
      <c r="K41" s="26"/>
      <c r="L41" s="26"/>
      <c r="M41" s="26"/>
      <c r="N41" s="26"/>
      <c r="O41" s="26"/>
      <c r="P41" s="26"/>
      <c r="Q41" s="26"/>
      <c r="R41" s="26"/>
      <c r="S41" s="26"/>
      <c r="T41" s="50"/>
      <c r="U41" s="50"/>
      <c r="V41" s="26"/>
      <c r="W41" s="26"/>
      <c r="X41" s="51"/>
    </row>
    <row r="42" spans="1:24" s="5" customFormat="1" ht="12">
      <c r="A42" s="20"/>
      <c r="B42" s="49"/>
      <c r="C42" s="49"/>
      <c r="D42" s="49"/>
      <c r="E42" s="49"/>
      <c r="F42" s="26"/>
      <c r="G42" s="26"/>
      <c r="H42" s="26"/>
      <c r="I42" s="26"/>
      <c r="J42" s="26"/>
      <c r="K42" s="26"/>
      <c r="L42" s="26"/>
      <c r="M42" s="26"/>
      <c r="N42" s="26"/>
      <c r="O42" s="26"/>
      <c r="P42" s="26"/>
      <c r="Q42" s="26"/>
      <c r="R42" s="26"/>
      <c r="S42" s="26"/>
      <c r="T42" s="50"/>
      <c r="U42" s="50"/>
      <c r="V42" s="26"/>
      <c r="W42" s="26"/>
      <c r="X42" s="51"/>
    </row>
    <row r="43" spans="1:24" s="5" customFormat="1" ht="12">
      <c r="A43" s="20"/>
      <c r="B43" s="49"/>
      <c r="C43" s="49"/>
      <c r="D43" s="49"/>
      <c r="E43" s="49"/>
      <c r="F43" s="26"/>
      <c r="G43" s="26"/>
      <c r="H43" s="26"/>
      <c r="I43" s="26"/>
      <c r="J43" s="26"/>
      <c r="K43" s="26"/>
      <c r="L43" s="26"/>
      <c r="M43" s="26"/>
      <c r="N43" s="26"/>
      <c r="O43" s="26"/>
      <c r="P43" s="26"/>
      <c r="Q43" s="26"/>
      <c r="R43" s="26"/>
      <c r="S43" s="26"/>
      <c r="T43" s="50"/>
      <c r="U43" s="50"/>
      <c r="V43" s="26"/>
      <c r="W43" s="26"/>
      <c r="X43" s="51"/>
    </row>
    <row r="44" spans="1:24" s="5" customFormat="1" ht="12">
      <c r="A44" s="20"/>
      <c r="B44" s="49"/>
      <c r="C44" s="49"/>
      <c r="D44" s="49"/>
      <c r="E44" s="49"/>
      <c r="F44" s="26"/>
      <c r="G44" s="26"/>
      <c r="H44" s="26"/>
      <c r="I44" s="26"/>
      <c r="J44" s="26"/>
      <c r="K44" s="26"/>
      <c r="L44" s="26"/>
      <c r="M44" s="26"/>
      <c r="N44" s="26"/>
      <c r="O44" s="26"/>
      <c r="P44" s="26"/>
      <c r="Q44" s="26"/>
      <c r="R44" s="26"/>
      <c r="S44" s="26"/>
      <c r="T44" s="50"/>
      <c r="U44" s="50"/>
      <c r="V44" s="26"/>
      <c r="W44" s="26"/>
      <c r="X44" s="51"/>
    </row>
    <row r="45" spans="1:24" s="5" customFormat="1" ht="12">
      <c r="A45" s="20"/>
      <c r="B45" s="49"/>
      <c r="C45" s="49"/>
      <c r="D45" s="49"/>
      <c r="E45" s="49"/>
      <c r="F45" s="26"/>
      <c r="G45" s="26"/>
      <c r="H45" s="26"/>
      <c r="I45" s="26"/>
      <c r="J45" s="26"/>
      <c r="K45" s="26"/>
      <c r="L45" s="26"/>
      <c r="M45" s="26"/>
      <c r="N45" s="26"/>
      <c r="O45" s="26"/>
      <c r="P45" s="26"/>
      <c r="Q45" s="26"/>
      <c r="R45" s="26"/>
      <c r="S45" s="26"/>
      <c r="T45" s="50"/>
      <c r="U45" s="50"/>
      <c r="V45" s="26"/>
      <c r="W45" s="26"/>
      <c r="X45" s="51"/>
    </row>
    <row r="46" spans="1:24" s="5" customFormat="1" ht="12">
      <c r="A46" s="20"/>
      <c r="B46" s="49"/>
      <c r="C46" s="49"/>
      <c r="D46" s="49"/>
      <c r="E46" s="49"/>
      <c r="F46" s="26"/>
      <c r="G46" s="26"/>
      <c r="H46" s="26"/>
      <c r="I46" s="26"/>
      <c r="J46" s="26"/>
      <c r="K46" s="26"/>
      <c r="L46" s="26"/>
      <c r="M46" s="26"/>
      <c r="N46" s="26"/>
      <c r="O46" s="26"/>
      <c r="P46" s="26"/>
      <c r="Q46" s="26"/>
      <c r="R46" s="26"/>
      <c r="S46" s="26"/>
      <c r="T46" s="50"/>
      <c r="U46" s="50"/>
      <c r="V46" s="26"/>
      <c r="W46" s="26"/>
      <c r="X46" s="51"/>
    </row>
    <row r="47" spans="1:24" s="5" customFormat="1" ht="12">
      <c r="A47" s="20"/>
      <c r="B47" s="49"/>
      <c r="C47" s="49"/>
      <c r="D47" s="49"/>
      <c r="E47" s="49"/>
      <c r="F47" s="26"/>
      <c r="G47" s="26"/>
      <c r="H47" s="26"/>
      <c r="I47" s="26"/>
      <c r="J47" s="26"/>
      <c r="K47" s="26"/>
      <c r="L47" s="26"/>
      <c r="M47" s="26"/>
      <c r="N47" s="26"/>
      <c r="O47" s="26"/>
      <c r="P47" s="26"/>
      <c r="Q47" s="26"/>
      <c r="R47" s="26"/>
      <c r="S47" s="26"/>
      <c r="T47" s="50"/>
      <c r="U47" s="50"/>
      <c r="V47" s="26"/>
      <c r="W47" s="26"/>
      <c r="X47" s="51"/>
    </row>
    <row r="48" spans="1:24" s="5" customFormat="1" ht="12">
      <c r="A48" s="20"/>
      <c r="B48" s="49"/>
      <c r="C48" s="49"/>
      <c r="D48" s="49"/>
      <c r="E48" s="49"/>
      <c r="F48" s="26"/>
      <c r="G48" s="26"/>
      <c r="H48" s="26"/>
      <c r="I48" s="26"/>
      <c r="J48" s="26"/>
      <c r="K48" s="26"/>
      <c r="L48" s="26"/>
      <c r="M48" s="26"/>
      <c r="N48" s="26"/>
      <c r="O48" s="26"/>
      <c r="P48" s="26"/>
      <c r="Q48" s="26"/>
      <c r="R48" s="26"/>
      <c r="S48" s="26"/>
      <c r="T48" s="50"/>
      <c r="U48" s="50"/>
      <c r="V48" s="26"/>
      <c r="W48" s="26"/>
      <c r="X48" s="51"/>
    </row>
    <row r="49" spans="1:24" s="5" customFormat="1" ht="12">
      <c r="A49" s="20"/>
      <c r="B49" s="49"/>
      <c r="C49" s="49"/>
      <c r="D49" s="49"/>
      <c r="E49" s="49"/>
      <c r="F49" s="26"/>
      <c r="G49" s="26"/>
      <c r="H49" s="26"/>
      <c r="I49" s="26"/>
      <c r="J49" s="26"/>
      <c r="K49" s="26"/>
      <c r="L49" s="26"/>
      <c r="M49" s="26"/>
      <c r="N49" s="26"/>
      <c r="O49" s="26"/>
      <c r="P49" s="26"/>
      <c r="Q49" s="26"/>
      <c r="R49" s="26"/>
      <c r="S49" s="26"/>
      <c r="T49" s="50"/>
      <c r="U49" s="50"/>
      <c r="V49" s="26"/>
      <c r="W49" s="26"/>
      <c r="X49" s="51"/>
    </row>
    <row r="50" spans="1:24" s="5" customFormat="1" ht="12">
      <c r="A50" s="20"/>
      <c r="B50" s="49"/>
      <c r="C50" s="49"/>
      <c r="D50" s="49"/>
      <c r="E50" s="49"/>
      <c r="F50" s="26"/>
      <c r="G50" s="26"/>
      <c r="H50" s="26"/>
      <c r="I50" s="26"/>
      <c r="J50" s="26"/>
      <c r="K50" s="26"/>
      <c r="L50" s="26"/>
      <c r="M50" s="26"/>
      <c r="N50" s="26"/>
      <c r="O50" s="26"/>
      <c r="P50" s="26"/>
      <c r="Q50" s="26"/>
      <c r="R50" s="26"/>
      <c r="S50" s="26"/>
      <c r="T50" s="50"/>
      <c r="U50" s="50"/>
      <c r="V50" s="26"/>
      <c r="W50" s="26"/>
      <c r="X50" s="51"/>
    </row>
    <row r="51" spans="1:24" s="11" customFormat="1" ht="13.5">
      <c r="A51" s="19" t="s">
        <v>6</v>
      </c>
      <c r="B51" s="23"/>
      <c r="C51" s="23"/>
      <c r="D51" s="23"/>
      <c r="E51" s="23"/>
      <c r="F51" s="23"/>
      <c r="G51" s="23"/>
      <c r="H51" s="23"/>
      <c r="I51" s="23"/>
      <c r="J51" s="23"/>
      <c r="K51" s="23"/>
      <c r="L51" s="23"/>
      <c r="M51" s="23"/>
      <c r="N51" s="23"/>
      <c r="O51" s="23"/>
      <c r="P51" s="23"/>
      <c r="Q51" s="23"/>
      <c r="R51" s="23"/>
      <c r="S51" s="23"/>
      <c r="T51" s="23"/>
      <c r="U51" s="23"/>
      <c r="V51" s="23"/>
      <c r="W51" s="23"/>
      <c r="X51" s="52" t="s">
        <v>31</v>
      </c>
    </row>
    <row r="52" spans="1:24" s="5" customFormat="1" ht="12">
      <c r="A52" s="20"/>
      <c r="B52" s="49"/>
      <c r="C52" s="49"/>
      <c r="D52" s="49"/>
      <c r="E52" s="49"/>
      <c r="F52" s="26"/>
      <c r="G52" s="26"/>
      <c r="H52" s="26"/>
      <c r="I52" s="26"/>
      <c r="J52" s="26"/>
      <c r="K52" s="26"/>
      <c r="L52" s="26"/>
      <c r="M52" s="26"/>
      <c r="N52" s="26"/>
      <c r="O52" s="26"/>
      <c r="P52" s="26"/>
      <c r="Q52" s="26"/>
      <c r="R52" s="26"/>
      <c r="S52" s="26"/>
      <c r="T52" s="50"/>
      <c r="U52" s="50"/>
      <c r="V52" s="26"/>
      <c r="W52" s="26"/>
      <c r="X52" s="51"/>
    </row>
    <row r="53" spans="1:24" s="5" customFormat="1" ht="12">
      <c r="A53" s="20"/>
      <c r="B53" s="49"/>
      <c r="C53" s="49"/>
      <c r="D53" s="49"/>
      <c r="E53" s="49"/>
      <c r="F53" s="26"/>
      <c r="G53" s="26"/>
      <c r="H53" s="26"/>
      <c r="I53" s="26"/>
      <c r="J53" s="26"/>
      <c r="K53" s="26"/>
      <c r="L53" s="26"/>
      <c r="M53" s="26"/>
      <c r="N53" s="26"/>
      <c r="O53" s="26"/>
      <c r="P53" s="26"/>
      <c r="Q53" s="26"/>
      <c r="R53" s="26"/>
      <c r="S53" s="26"/>
      <c r="T53" s="50"/>
      <c r="U53" s="50"/>
      <c r="V53" s="26"/>
      <c r="W53" s="26"/>
      <c r="X53" s="51"/>
    </row>
    <row r="54" spans="1:24" s="5" customFormat="1" ht="12">
      <c r="A54" s="20"/>
      <c r="B54" s="49"/>
      <c r="C54" s="49"/>
      <c r="D54" s="49"/>
      <c r="E54" s="49"/>
      <c r="F54" s="26"/>
      <c r="G54" s="26"/>
      <c r="H54" s="26"/>
      <c r="I54" s="26"/>
      <c r="J54" s="26"/>
      <c r="K54" s="26"/>
      <c r="L54" s="26"/>
      <c r="M54" s="26"/>
      <c r="N54" s="26"/>
      <c r="O54" s="26"/>
      <c r="P54" s="26"/>
      <c r="Q54" s="26"/>
      <c r="R54" s="26"/>
      <c r="S54" s="26"/>
      <c r="T54" s="50"/>
      <c r="U54" s="50"/>
      <c r="V54" s="26"/>
      <c r="W54" s="26"/>
      <c r="X54" s="51"/>
    </row>
    <row r="55" spans="1:24" s="5" customFormat="1" ht="12">
      <c r="A55" s="20"/>
      <c r="B55" s="49"/>
      <c r="C55" s="49"/>
      <c r="D55" s="49"/>
      <c r="E55" s="49"/>
      <c r="F55" s="26"/>
      <c r="G55" s="26"/>
      <c r="H55" s="26"/>
      <c r="I55" s="26"/>
      <c r="J55" s="26"/>
      <c r="K55" s="26"/>
      <c r="L55" s="26"/>
      <c r="M55" s="26"/>
      <c r="N55" s="26"/>
      <c r="O55" s="26"/>
      <c r="P55" s="26"/>
      <c r="Q55" s="26"/>
      <c r="R55" s="26"/>
      <c r="S55" s="26"/>
      <c r="T55" s="50"/>
      <c r="U55" s="50"/>
      <c r="V55" s="26"/>
      <c r="W55" s="26"/>
      <c r="X55" s="51"/>
    </row>
    <row r="56" spans="1:24" s="5" customFormat="1" ht="12">
      <c r="A56" s="20"/>
      <c r="B56" s="49"/>
      <c r="C56" s="49"/>
      <c r="D56" s="49"/>
      <c r="E56" s="49"/>
      <c r="F56" s="26"/>
      <c r="G56" s="26"/>
      <c r="H56" s="26"/>
      <c r="I56" s="26"/>
      <c r="J56" s="26"/>
      <c r="K56" s="26"/>
      <c r="L56" s="26"/>
      <c r="M56" s="26"/>
      <c r="N56" s="26"/>
      <c r="O56" s="26"/>
      <c r="P56" s="26"/>
      <c r="Q56" s="26"/>
      <c r="R56" s="26"/>
      <c r="S56" s="26"/>
      <c r="T56" s="50"/>
      <c r="U56" s="50"/>
      <c r="V56" s="26"/>
      <c r="W56" s="26"/>
      <c r="X56" s="51"/>
    </row>
    <row r="57" spans="1:24" ht="12">
      <c r="A57" s="20"/>
      <c r="B57" s="49"/>
      <c r="C57" s="49"/>
      <c r="D57" s="49"/>
      <c r="E57" s="49"/>
      <c r="F57" s="26"/>
      <c r="G57" s="26"/>
      <c r="H57" s="26"/>
      <c r="I57" s="26"/>
      <c r="J57" s="26"/>
      <c r="K57" s="26"/>
      <c r="L57" s="26"/>
      <c r="M57" s="26"/>
      <c r="N57" s="26"/>
      <c r="O57" s="26"/>
      <c r="P57" s="26"/>
      <c r="Q57" s="26"/>
      <c r="R57" s="26"/>
      <c r="S57" s="26"/>
      <c r="T57" s="50"/>
      <c r="U57" s="50"/>
      <c r="V57" s="26"/>
      <c r="W57" s="26"/>
      <c r="X57" s="51"/>
    </row>
    <row r="58" spans="1:24" ht="12">
      <c r="A58" s="20"/>
      <c r="B58" s="49"/>
      <c r="C58" s="49"/>
      <c r="D58" s="49"/>
      <c r="E58" s="49"/>
      <c r="F58" s="26"/>
      <c r="G58" s="26"/>
      <c r="H58" s="26"/>
      <c r="I58" s="26"/>
      <c r="J58" s="26"/>
      <c r="K58" s="26"/>
      <c r="L58" s="26"/>
      <c r="M58" s="26"/>
      <c r="N58" s="26"/>
      <c r="O58" s="26"/>
      <c r="P58" s="26"/>
      <c r="Q58" s="26"/>
      <c r="R58" s="26"/>
      <c r="S58" s="26"/>
      <c r="T58" s="50"/>
      <c r="U58" s="50"/>
      <c r="V58" s="26"/>
      <c r="W58" s="26"/>
      <c r="X58" s="51"/>
    </row>
    <row r="59" ht="12"/>
  </sheetData>
  <sheetProtection/>
  <mergeCells count="49">
    <mergeCell ref="D1:F1"/>
    <mergeCell ref="A3:X3"/>
    <mergeCell ref="A6:X6"/>
    <mergeCell ref="A9:X9"/>
    <mergeCell ref="A11:E12"/>
    <mergeCell ref="F11:I11"/>
    <mergeCell ref="F12:I12"/>
    <mergeCell ref="J11:X11"/>
    <mergeCell ref="J12:X12"/>
    <mergeCell ref="A15:P15"/>
    <mergeCell ref="Q15:T15"/>
    <mergeCell ref="U15:V15"/>
    <mergeCell ref="W15:X15"/>
    <mergeCell ref="A16:B16"/>
    <mergeCell ref="C16:F16"/>
    <mergeCell ref="G16:J16"/>
    <mergeCell ref="K16:P16"/>
    <mergeCell ref="Q16:X16"/>
    <mergeCell ref="A17:B17"/>
    <mergeCell ref="C17:F17"/>
    <mergeCell ref="G17:J17"/>
    <mergeCell ref="Q17:W17"/>
    <mergeCell ref="A18:B18"/>
    <mergeCell ref="C18:F18"/>
    <mergeCell ref="G18:J18"/>
    <mergeCell ref="Q18:W18"/>
    <mergeCell ref="K17:O17"/>
    <mergeCell ref="K18:O18"/>
    <mergeCell ref="A19:B19"/>
    <mergeCell ref="C19:F19"/>
    <mergeCell ref="G19:J19"/>
    <mergeCell ref="Q19:W19"/>
    <mergeCell ref="A20:B20"/>
    <mergeCell ref="C20:F20"/>
    <mergeCell ref="G20:J20"/>
    <mergeCell ref="Q20:W20"/>
    <mergeCell ref="K19:O19"/>
    <mergeCell ref="K20:O20"/>
    <mergeCell ref="A26:P26"/>
    <mergeCell ref="Q26:W26"/>
    <mergeCell ref="A30:P30"/>
    <mergeCell ref="Q30:W30"/>
    <mergeCell ref="A21:B21"/>
    <mergeCell ref="C21:F21"/>
    <mergeCell ref="G21:J21"/>
    <mergeCell ref="Q21:W21"/>
    <mergeCell ref="A22:P22"/>
    <mergeCell ref="Q22:W22"/>
    <mergeCell ref="K21:O21"/>
  </mergeCells>
  <printOptions/>
  <pageMargins left="0.7" right="0.7" top="0.75" bottom="0.75" header="0.3" footer="0.3"/>
  <pageSetup horizontalDpi="600" verticalDpi="600" orientation="portrait" paperSize="9" scale="99" r:id="rId1"/>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AJ97"/>
  <sheetViews>
    <sheetView view="pageBreakPreview" zoomScaleNormal="55" zoomScaleSheetLayoutView="100" zoomScalePageLayoutView="0" workbookViewId="0" topLeftCell="A1">
      <selection activeCell="A1" sqref="A1"/>
    </sheetView>
  </sheetViews>
  <sheetFormatPr defaultColWidth="9.00390625" defaultRowHeight="13.5"/>
  <cols>
    <col min="1" max="1" width="25.125" style="56" customWidth="1"/>
    <col min="2" max="2" width="3.25390625" style="56" customWidth="1"/>
    <col min="3" max="3" width="19.25390625" style="56" customWidth="1"/>
    <col min="4" max="4" width="1.25" style="56" customWidth="1"/>
    <col min="5" max="5" width="16.50390625" style="56" customWidth="1"/>
    <col min="6" max="7" width="3.00390625" style="56" bestFit="1" customWidth="1"/>
    <col min="8" max="8" width="12.875" style="56" bestFit="1" customWidth="1"/>
    <col min="9" max="9" width="4.875" style="56" bestFit="1" customWidth="1"/>
    <col min="10" max="10" width="3.00390625" style="56" customWidth="1"/>
    <col min="11" max="11" width="5.50390625" style="56" bestFit="1" customWidth="1"/>
    <col min="12" max="12" width="3.00390625" style="56" customWidth="1"/>
    <col min="13" max="13" width="12.875" style="56" bestFit="1" customWidth="1"/>
    <col min="14" max="14" width="3.00390625" style="56" customWidth="1"/>
    <col min="15" max="15" width="3.00390625" style="106" customWidth="1"/>
    <col min="16" max="16" width="17.125" style="56" customWidth="1"/>
    <col min="17" max="17" width="3.00390625" style="56" customWidth="1"/>
    <col min="18" max="18" width="5.75390625" style="55" customWidth="1"/>
    <col min="19" max="19" width="7.25390625" style="55" hidden="1" customWidth="1"/>
    <col min="20" max="20" width="7.625" style="55" hidden="1" customWidth="1"/>
    <col min="21" max="22" width="9.25390625" style="55" hidden="1" customWidth="1"/>
    <col min="23" max="23" width="10.25390625" style="55" hidden="1" customWidth="1"/>
    <col min="24" max="24" width="4.75390625" style="55" hidden="1" customWidth="1"/>
    <col min="25" max="25" width="7.25390625" style="55" hidden="1" customWidth="1"/>
    <col min="26" max="27" width="0" style="55" hidden="1" customWidth="1"/>
    <col min="28" max="16384" width="9.00390625" style="56" customWidth="1"/>
  </cols>
  <sheetData>
    <row r="1" spans="1:19" ht="17.25">
      <c r="A1" s="53"/>
      <c r="B1" s="268" t="s">
        <v>33</v>
      </c>
      <c r="C1" s="269"/>
      <c r="D1" s="269"/>
      <c r="E1" s="269"/>
      <c r="F1" s="269"/>
      <c r="G1" s="269"/>
      <c r="H1" s="269"/>
      <c r="I1" s="269"/>
      <c r="J1" s="269"/>
      <c r="K1" s="269"/>
      <c r="L1" s="269"/>
      <c r="M1" s="269"/>
      <c r="N1" s="269"/>
      <c r="O1" s="269"/>
      <c r="P1" s="269"/>
      <c r="Q1" s="270"/>
      <c r="R1" s="54"/>
      <c r="S1" s="54"/>
    </row>
    <row r="2" spans="1:19" ht="18" thickBot="1">
      <c r="A2" s="53"/>
      <c r="B2" s="57"/>
      <c r="C2" s="58"/>
      <c r="D2" s="58"/>
      <c r="E2" s="58"/>
      <c r="F2" s="53"/>
      <c r="G2" s="53"/>
      <c r="H2" s="53"/>
      <c r="I2" s="53"/>
      <c r="J2" s="53"/>
      <c r="K2" s="53"/>
      <c r="L2" s="53"/>
      <c r="M2" s="59"/>
      <c r="N2" s="60"/>
      <c r="O2" s="61"/>
      <c r="P2" s="62"/>
      <c r="Q2" s="63"/>
      <c r="R2" s="64"/>
      <c r="S2" s="54"/>
    </row>
    <row r="3" spans="1:25" ht="14.25" thickBot="1">
      <c r="A3" s="58"/>
      <c r="B3" s="25"/>
      <c r="C3" s="25"/>
      <c r="D3" s="25"/>
      <c r="E3" s="271" t="s">
        <v>34</v>
      </c>
      <c r="F3" s="273" t="s">
        <v>10</v>
      </c>
      <c r="G3" s="274"/>
      <c r="H3" s="275"/>
      <c r="I3" s="236"/>
      <c r="J3" s="237"/>
      <c r="K3" s="237"/>
      <c r="L3" s="237"/>
      <c r="M3" s="237"/>
      <c r="N3" s="237"/>
      <c r="O3" s="238"/>
      <c r="P3" s="16"/>
      <c r="Q3" s="16"/>
      <c r="R3" s="16"/>
      <c r="S3" s="17"/>
      <c r="T3" s="17"/>
      <c r="U3" s="17"/>
      <c r="V3" s="17"/>
      <c r="W3" s="17"/>
      <c r="X3" s="17"/>
      <c r="Y3" s="33"/>
    </row>
    <row r="4" spans="1:25" ht="14.25" thickBot="1">
      <c r="A4" s="58"/>
      <c r="B4" s="25"/>
      <c r="C4" s="25"/>
      <c r="D4" s="25"/>
      <c r="E4" s="272"/>
      <c r="F4" s="273" t="s">
        <v>11</v>
      </c>
      <c r="G4" s="274"/>
      <c r="H4" s="275"/>
      <c r="I4" s="236"/>
      <c r="J4" s="237"/>
      <c r="K4" s="237"/>
      <c r="L4" s="237"/>
      <c r="M4" s="237"/>
      <c r="N4" s="237"/>
      <c r="O4" s="238"/>
      <c r="P4" s="16"/>
      <c r="Q4" s="16"/>
      <c r="R4" s="16"/>
      <c r="S4" s="17"/>
      <c r="T4" s="17"/>
      <c r="U4" s="17"/>
      <c r="V4" s="17"/>
      <c r="W4" s="17"/>
      <c r="X4" s="17"/>
      <c r="Y4" s="33"/>
    </row>
    <row r="5" spans="1:25" ht="14.25" thickBot="1">
      <c r="A5" s="58"/>
      <c r="B5" s="25"/>
      <c r="C5" s="25"/>
      <c r="D5" s="25"/>
      <c r="E5" s="276" t="s">
        <v>3</v>
      </c>
      <c r="F5" s="277"/>
      <c r="G5" s="277"/>
      <c r="H5" s="278"/>
      <c r="I5" s="236"/>
      <c r="J5" s="237"/>
      <c r="K5" s="237"/>
      <c r="L5" s="237"/>
      <c r="M5" s="237"/>
      <c r="N5" s="237"/>
      <c r="O5" s="238"/>
      <c r="P5" s="16"/>
      <c r="Q5" s="16"/>
      <c r="R5" s="16"/>
      <c r="S5" s="16"/>
      <c r="T5" s="16"/>
      <c r="U5" s="16"/>
      <c r="V5" s="16"/>
      <c r="W5" s="16"/>
      <c r="X5" s="16"/>
      <c r="Y5" s="16"/>
    </row>
    <row r="6" spans="1:25" ht="13.5">
      <c r="A6" s="53"/>
      <c r="B6" s="29"/>
      <c r="C6" s="29"/>
      <c r="D6" s="29"/>
      <c r="E6" s="29"/>
      <c r="F6" s="29"/>
      <c r="G6" s="29"/>
      <c r="H6" s="29"/>
      <c r="I6" s="29"/>
      <c r="J6" s="25"/>
      <c r="K6" s="16"/>
      <c r="L6" s="16"/>
      <c r="M6" s="16"/>
      <c r="N6" s="16"/>
      <c r="O6" s="16"/>
      <c r="P6" s="16"/>
      <c r="Q6" s="16"/>
      <c r="R6" s="16"/>
      <c r="S6" s="16"/>
      <c r="T6" s="16"/>
      <c r="U6" s="16"/>
      <c r="V6" s="16"/>
      <c r="W6" s="16"/>
      <c r="X6" s="16"/>
      <c r="Y6" s="16"/>
    </row>
    <row r="7" spans="1:25" ht="14.25">
      <c r="A7" s="53"/>
      <c r="B7" s="65" t="s">
        <v>35</v>
      </c>
      <c r="C7" s="29"/>
      <c r="D7" s="29"/>
      <c r="E7" s="29"/>
      <c r="F7" s="29"/>
      <c r="G7" s="29"/>
      <c r="H7" s="29"/>
      <c r="I7" s="29"/>
      <c r="J7" s="25"/>
      <c r="K7" s="16"/>
      <c r="L7" s="16"/>
      <c r="M7" s="16"/>
      <c r="N7" s="16"/>
      <c r="O7" s="16"/>
      <c r="P7" s="16"/>
      <c r="Q7" s="16"/>
      <c r="R7" s="16"/>
      <c r="S7" s="16"/>
      <c r="T7" s="16"/>
      <c r="U7" s="16"/>
      <c r="V7" s="16"/>
      <c r="W7" s="16"/>
      <c r="X7" s="16"/>
      <c r="Y7" s="16"/>
    </row>
    <row r="8" spans="1:19" ht="13.5">
      <c r="A8" s="53"/>
      <c r="B8" s="53" t="s">
        <v>36</v>
      </c>
      <c r="C8" s="53"/>
      <c r="D8" s="53"/>
      <c r="E8" s="53"/>
      <c r="F8" s="53"/>
      <c r="G8" s="53"/>
      <c r="H8" s="53"/>
      <c r="I8" s="53"/>
      <c r="J8" s="53"/>
      <c r="K8" s="53"/>
      <c r="L8" s="53"/>
      <c r="M8" s="53"/>
      <c r="N8" s="53"/>
      <c r="O8" s="66"/>
      <c r="P8" s="53"/>
      <c r="Q8" s="53"/>
      <c r="R8" s="64"/>
      <c r="S8" s="54"/>
    </row>
    <row r="9" spans="2:17" ht="14.25" thickBot="1">
      <c r="B9" s="67" t="s">
        <v>37</v>
      </c>
      <c r="C9" s="67"/>
      <c r="D9" s="68"/>
      <c r="E9" s="69" t="s">
        <v>38</v>
      </c>
      <c r="F9" s="69"/>
      <c r="G9" s="69"/>
      <c r="H9" s="69"/>
      <c r="I9" s="69"/>
      <c r="J9" s="69"/>
      <c r="K9" s="69"/>
      <c r="L9" s="69"/>
      <c r="M9" s="69"/>
      <c r="N9" s="69"/>
      <c r="O9" s="66"/>
      <c r="P9" s="70" t="s">
        <v>39</v>
      </c>
      <c r="Q9" s="53"/>
    </row>
    <row r="10" spans="1:17" ht="14.25" thickBot="1">
      <c r="A10" s="53"/>
      <c r="B10" s="265" t="s">
        <v>5</v>
      </c>
      <c r="C10" s="259" t="s">
        <v>40</v>
      </c>
      <c r="D10" s="71"/>
      <c r="E10" s="72" t="s">
        <v>41</v>
      </c>
      <c r="F10" s="58"/>
      <c r="G10" s="58"/>
      <c r="H10" s="58"/>
      <c r="I10" s="58"/>
      <c r="J10" s="58"/>
      <c r="K10" s="58"/>
      <c r="L10" s="58"/>
      <c r="M10" s="58"/>
      <c r="N10" s="58"/>
      <c r="O10" s="73"/>
      <c r="P10" s="74"/>
      <c r="Q10" s="53" t="s">
        <v>0</v>
      </c>
    </row>
    <row r="11" spans="1:17" ht="13.5">
      <c r="A11" s="53"/>
      <c r="B11" s="265"/>
      <c r="C11" s="259"/>
      <c r="D11" s="71"/>
      <c r="E11" s="72" t="s">
        <v>42</v>
      </c>
      <c r="F11" s="58"/>
      <c r="G11" s="58"/>
      <c r="H11" s="58"/>
      <c r="I11" s="58"/>
      <c r="J11" s="58"/>
      <c r="K11" s="58"/>
      <c r="L11" s="58"/>
      <c r="M11" s="58"/>
      <c r="N11" s="58"/>
      <c r="O11" s="73"/>
      <c r="P11" s="53"/>
      <c r="Q11" s="53"/>
    </row>
    <row r="12" spans="1:17" ht="13.5">
      <c r="A12" s="53"/>
      <c r="B12" s="266"/>
      <c r="C12" s="267"/>
      <c r="D12" s="75"/>
      <c r="E12" s="76"/>
      <c r="F12" s="77"/>
      <c r="G12" s="77"/>
      <c r="H12" s="77"/>
      <c r="I12" s="77"/>
      <c r="J12" s="77"/>
      <c r="K12" s="77"/>
      <c r="L12" s="77"/>
      <c r="M12" s="77"/>
      <c r="N12" s="77"/>
      <c r="O12" s="78"/>
      <c r="P12" s="77"/>
      <c r="Q12" s="53"/>
    </row>
    <row r="13" spans="1:17" ht="14.25" thickBot="1">
      <c r="A13" s="53"/>
      <c r="B13" s="53"/>
      <c r="C13" s="79"/>
      <c r="D13" s="80"/>
      <c r="E13" s="81"/>
      <c r="F13" s="53"/>
      <c r="G13" s="53"/>
      <c r="H13" s="53"/>
      <c r="I13" s="53"/>
      <c r="J13" s="53"/>
      <c r="K13" s="53"/>
      <c r="L13" s="53"/>
      <c r="M13" s="53"/>
      <c r="N13" s="53"/>
      <c r="O13" s="66"/>
      <c r="P13" s="53"/>
      <c r="Q13" s="53"/>
    </row>
    <row r="14" spans="1:17" ht="14.25" thickBot="1">
      <c r="A14" s="53"/>
      <c r="B14" s="53" t="s">
        <v>43</v>
      </c>
      <c r="C14" s="259" t="s">
        <v>44</v>
      </c>
      <c r="D14" s="71"/>
      <c r="E14" s="72" t="s">
        <v>45</v>
      </c>
      <c r="F14" s="58"/>
      <c r="G14" s="58"/>
      <c r="H14" s="58"/>
      <c r="I14" s="58"/>
      <c r="J14" s="58"/>
      <c r="K14" s="58"/>
      <c r="L14" s="58"/>
      <c r="M14" s="58"/>
      <c r="N14" s="58"/>
      <c r="O14" s="73"/>
      <c r="P14" s="74"/>
      <c r="Q14" s="53" t="s">
        <v>0</v>
      </c>
    </row>
    <row r="15" spans="1:17" ht="13.5">
      <c r="A15" s="53"/>
      <c r="B15" s="53"/>
      <c r="C15" s="259"/>
      <c r="D15" s="71"/>
      <c r="E15" s="72"/>
      <c r="F15" s="58"/>
      <c r="G15" s="58"/>
      <c r="H15" s="58"/>
      <c r="I15" s="58"/>
      <c r="J15" s="58"/>
      <c r="K15" s="58"/>
      <c r="L15" s="58"/>
      <c r="M15" s="58"/>
      <c r="N15" s="58"/>
      <c r="O15" s="73"/>
      <c r="P15" s="53"/>
      <c r="Q15" s="53"/>
    </row>
    <row r="16" spans="1:17" ht="13.5">
      <c r="A16" s="53"/>
      <c r="B16" s="53"/>
      <c r="C16" s="259"/>
      <c r="D16" s="71"/>
      <c r="E16" s="72"/>
      <c r="F16" s="58"/>
      <c r="G16" s="58"/>
      <c r="H16" s="58"/>
      <c r="I16" s="58"/>
      <c r="J16" s="58"/>
      <c r="K16" s="58"/>
      <c r="L16" s="58"/>
      <c r="M16" s="58"/>
      <c r="N16" s="58"/>
      <c r="O16" s="73"/>
      <c r="P16" s="53"/>
      <c r="Q16" s="53"/>
    </row>
    <row r="17" spans="1:17" ht="13.5">
      <c r="A17" s="53"/>
      <c r="B17" s="53" t="s">
        <v>46</v>
      </c>
      <c r="C17" s="264" t="s">
        <v>47</v>
      </c>
      <c r="D17" s="80"/>
      <c r="E17" s="81" t="s">
        <v>48</v>
      </c>
      <c r="F17" s="53"/>
      <c r="G17" s="53"/>
      <c r="H17" s="53"/>
      <c r="I17" s="53"/>
      <c r="J17" s="53"/>
      <c r="K17" s="53"/>
      <c r="L17" s="53"/>
      <c r="M17" s="53"/>
      <c r="N17" s="53"/>
      <c r="O17" s="66"/>
      <c r="P17" s="82"/>
      <c r="Q17" s="58"/>
    </row>
    <row r="18" spans="1:17" ht="13.5">
      <c r="A18" s="53"/>
      <c r="B18" s="53"/>
      <c r="C18" s="264"/>
      <c r="D18" s="80"/>
      <c r="E18" s="81"/>
      <c r="F18" s="53"/>
      <c r="G18" s="53"/>
      <c r="H18" s="53"/>
      <c r="I18" s="53"/>
      <c r="J18" s="53"/>
      <c r="K18" s="53"/>
      <c r="L18" s="53"/>
      <c r="M18" s="53"/>
      <c r="N18" s="53"/>
      <c r="O18" s="66"/>
      <c r="P18" s="82"/>
      <c r="Q18" s="53"/>
    </row>
    <row r="19" spans="1:17" ht="36.75" thickBot="1">
      <c r="A19" s="53"/>
      <c r="B19" s="53"/>
      <c r="C19" s="80"/>
      <c r="D19" s="80"/>
      <c r="E19" s="83" t="s">
        <v>49</v>
      </c>
      <c r="F19" s="53"/>
      <c r="G19" s="53"/>
      <c r="H19" s="84" t="s">
        <v>50</v>
      </c>
      <c r="I19" s="53"/>
      <c r="J19" s="53"/>
      <c r="K19" s="53"/>
      <c r="L19" s="53"/>
      <c r="M19" s="53"/>
      <c r="N19" s="53"/>
      <c r="O19" s="66"/>
      <c r="P19" s="53"/>
      <c r="Q19" s="53"/>
    </row>
    <row r="20" spans="1:19" ht="14.25" thickBot="1">
      <c r="A20" s="53"/>
      <c r="B20" s="53"/>
      <c r="C20" s="80"/>
      <c r="D20" s="80"/>
      <c r="E20" s="74"/>
      <c r="F20" s="53" t="s">
        <v>0</v>
      </c>
      <c r="G20" s="66" t="s">
        <v>51</v>
      </c>
      <c r="H20" s="74"/>
      <c r="I20" s="53" t="s">
        <v>0</v>
      </c>
      <c r="J20" s="53"/>
      <c r="K20" s="53"/>
      <c r="L20" s="53"/>
      <c r="M20" s="53"/>
      <c r="N20" s="53"/>
      <c r="O20" s="66"/>
      <c r="P20" s="53"/>
      <c r="Q20" s="53"/>
      <c r="R20" s="54"/>
      <c r="S20" s="54"/>
    </row>
    <row r="21" spans="1:17" ht="13.5">
      <c r="A21" s="53"/>
      <c r="B21" s="53"/>
      <c r="C21" s="80"/>
      <c r="D21" s="80"/>
      <c r="E21" s="85"/>
      <c r="F21" s="85"/>
      <c r="G21" s="85"/>
      <c r="H21" s="85"/>
      <c r="I21" s="85"/>
      <c r="J21" s="254" t="s">
        <v>52</v>
      </c>
      <c r="K21" s="254">
        <v>12</v>
      </c>
      <c r="L21" s="255" t="s">
        <v>53</v>
      </c>
      <c r="M21" s="256">
        <f>IF(H20="","",H20)</f>
      </c>
      <c r="N21" s="247" t="s">
        <v>0</v>
      </c>
      <c r="O21" s="248" t="s">
        <v>54</v>
      </c>
      <c r="P21" s="249">
        <f>IF(OR(E20="",E24=""),"",(E20-H20)/E24*K21+M21)</f>
      </c>
      <c r="Q21" s="247" t="s">
        <v>0</v>
      </c>
    </row>
    <row r="22" spans="1:17" ht="14.25" thickBot="1">
      <c r="A22" s="53"/>
      <c r="B22" s="53"/>
      <c r="C22" s="80"/>
      <c r="D22" s="80"/>
      <c r="E22" s="63"/>
      <c r="F22" s="63"/>
      <c r="G22" s="63"/>
      <c r="H22" s="63"/>
      <c r="I22" s="63"/>
      <c r="J22" s="254"/>
      <c r="K22" s="254"/>
      <c r="L22" s="255"/>
      <c r="M22" s="257"/>
      <c r="N22" s="247"/>
      <c r="O22" s="248"/>
      <c r="P22" s="250"/>
      <c r="Q22" s="247"/>
    </row>
    <row r="23" spans="1:19" ht="14.25" thickBot="1">
      <c r="A23" s="53"/>
      <c r="B23" s="53"/>
      <c r="C23" s="80"/>
      <c r="D23" s="80"/>
      <c r="E23" s="59" t="s">
        <v>55</v>
      </c>
      <c r="F23" s="86"/>
      <c r="G23" s="86"/>
      <c r="H23" s="86"/>
      <c r="I23" s="58"/>
      <c r="J23" s="66"/>
      <c r="K23" s="66"/>
      <c r="L23" s="58"/>
      <c r="M23" s="58"/>
      <c r="N23" s="58"/>
      <c r="O23" s="73"/>
      <c r="P23" s="53"/>
      <c r="Q23" s="53"/>
      <c r="R23" s="54"/>
      <c r="S23" s="54"/>
    </row>
    <row r="24" spans="1:19" ht="14.25" thickBot="1">
      <c r="A24" s="53"/>
      <c r="B24" s="53"/>
      <c r="C24" s="80"/>
      <c r="D24" s="80"/>
      <c r="E24" s="251"/>
      <c r="F24" s="252"/>
      <c r="G24" s="252"/>
      <c r="H24" s="253"/>
      <c r="I24" s="58" t="s">
        <v>56</v>
      </c>
      <c r="J24" s="58"/>
      <c r="K24" s="58"/>
      <c r="L24" s="58"/>
      <c r="M24" s="58"/>
      <c r="N24" s="58"/>
      <c r="O24" s="73"/>
      <c r="P24" s="58"/>
      <c r="Q24" s="58"/>
      <c r="R24" s="54"/>
      <c r="S24" s="54"/>
    </row>
    <row r="25" spans="1:19" ht="13.5">
      <c r="A25" s="53"/>
      <c r="B25" s="77"/>
      <c r="C25" s="75"/>
      <c r="D25" s="75"/>
      <c r="E25" s="76"/>
      <c r="F25" s="77"/>
      <c r="G25" s="77"/>
      <c r="H25" s="77"/>
      <c r="I25" s="77"/>
      <c r="J25" s="77"/>
      <c r="K25" s="77"/>
      <c r="L25" s="77"/>
      <c r="M25" s="77"/>
      <c r="N25" s="77"/>
      <c r="O25" s="78"/>
      <c r="P25" s="77"/>
      <c r="Q25" s="77"/>
      <c r="R25" s="54"/>
      <c r="S25" s="54"/>
    </row>
    <row r="26" spans="1:19" ht="13.5">
      <c r="A26" s="53"/>
      <c r="B26" s="58" t="s">
        <v>57</v>
      </c>
      <c r="C26" s="258" t="s">
        <v>58</v>
      </c>
      <c r="D26" s="71"/>
      <c r="E26" s="72" t="s">
        <v>59</v>
      </c>
      <c r="F26" s="58"/>
      <c r="G26" s="58"/>
      <c r="H26" s="58"/>
      <c r="I26" s="58"/>
      <c r="J26" s="58"/>
      <c r="K26" s="58"/>
      <c r="L26" s="58"/>
      <c r="M26" s="58"/>
      <c r="N26" s="58"/>
      <c r="O26" s="73"/>
      <c r="P26" s="58"/>
      <c r="Q26" s="58"/>
      <c r="R26" s="54"/>
      <c r="S26" s="54"/>
    </row>
    <row r="27" spans="1:19" ht="14.25" thickBot="1">
      <c r="A27" s="53"/>
      <c r="B27" s="58"/>
      <c r="C27" s="259"/>
      <c r="D27" s="71"/>
      <c r="E27" s="260" t="s">
        <v>60</v>
      </c>
      <c r="F27" s="260"/>
      <c r="G27" s="260"/>
      <c r="H27" s="260"/>
      <c r="I27" s="58"/>
      <c r="J27" s="58"/>
      <c r="K27" s="58"/>
      <c r="L27" s="58"/>
      <c r="M27" s="58"/>
      <c r="N27" s="58"/>
      <c r="O27" s="73"/>
      <c r="P27" s="58"/>
      <c r="Q27" s="58"/>
      <c r="R27" s="54"/>
      <c r="S27" s="54"/>
    </row>
    <row r="28" spans="1:17" ht="14.25" thickBot="1">
      <c r="A28" s="53"/>
      <c r="B28" s="58"/>
      <c r="C28" s="259"/>
      <c r="D28" s="71"/>
      <c r="E28" s="261"/>
      <c r="F28" s="262"/>
      <c r="G28" s="262"/>
      <c r="H28" s="263"/>
      <c r="I28" s="58" t="s">
        <v>0</v>
      </c>
      <c r="J28" s="73" t="s">
        <v>52</v>
      </c>
      <c r="K28" s="73">
        <v>12</v>
      </c>
      <c r="L28" s="58"/>
      <c r="M28" s="58"/>
      <c r="N28" s="58"/>
      <c r="O28" s="73" t="s">
        <v>61</v>
      </c>
      <c r="P28" s="87">
        <f>IF(E28="","",E28*K28)</f>
      </c>
      <c r="Q28" s="58" t="s">
        <v>0</v>
      </c>
    </row>
    <row r="29" spans="1:30" ht="14.25" thickBot="1">
      <c r="A29" s="53"/>
      <c r="B29" s="53"/>
      <c r="C29" s="53"/>
      <c r="D29" s="53"/>
      <c r="E29" s="53"/>
      <c r="F29" s="53"/>
      <c r="G29" s="53"/>
      <c r="H29" s="53"/>
      <c r="I29" s="53"/>
      <c r="J29" s="53"/>
      <c r="K29" s="53"/>
      <c r="L29" s="53"/>
      <c r="M29" s="53"/>
      <c r="N29" s="53"/>
      <c r="O29" s="66"/>
      <c r="P29" s="53"/>
      <c r="Q29" s="53"/>
      <c r="R29" s="54"/>
      <c r="AB29" s="55"/>
      <c r="AC29" s="55"/>
      <c r="AD29" s="55"/>
    </row>
    <row r="30" spans="1:30" ht="15" thickBot="1">
      <c r="A30" s="53"/>
      <c r="B30" s="53"/>
      <c r="C30" s="53"/>
      <c r="D30" s="53"/>
      <c r="E30" s="53"/>
      <c r="F30" s="53"/>
      <c r="G30" s="53"/>
      <c r="H30" s="53"/>
      <c r="I30" s="53"/>
      <c r="J30" s="53"/>
      <c r="K30" s="53"/>
      <c r="L30" s="53"/>
      <c r="M30" s="53"/>
      <c r="N30" s="53"/>
      <c r="O30" s="88" t="s">
        <v>62</v>
      </c>
      <c r="P30" s="89">
        <f>IF(AND(P10="",P14="",P21="",P28=""),"",MAX(P10,P14,P21,P28))</f>
      </c>
      <c r="Q30" s="90" t="s">
        <v>0</v>
      </c>
      <c r="AB30" s="55"/>
      <c r="AC30" s="55"/>
      <c r="AD30" s="55"/>
    </row>
    <row r="31" spans="1:18" ht="13.5">
      <c r="A31" s="53"/>
      <c r="B31" s="53"/>
      <c r="C31" s="53"/>
      <c r="D31" s="53"/>
      <c r="E31" s="53"/>
      <c r="F31" s="53"/>
      <c r="G31" s="53"/>
      <c r="H31" s="53"/>
      <c r="I31" s="53"/>
      <c r="J31" s="53"/>
      <c r="K31" s="53"/>
      <c r="L31" s="53"/>
      <c r="M31" s="53"/>
      <c r="N31" s="53"/>
      <c r="O31" s="66"/>
      <c r="P31" s="53"/>
      <c r="Q31" s="53"/>
      <c r="R31" s="54"/>
    </row>
    <row r="32" spans="1:36" ht="13.5">
      <c r="A32" s="53"/>
      <c r="B32" s="53" t="s">
        <v>63</v>
      </c>
      <c r="C32" s="53"/>
      <c r="D32" s="53"/>
      <c r="E32" s="53"/>
      <c r="F32" s="53"/>
      <c r="G32" s="53"/>
      <c r="H32" s="53"/>
      <c r="I32" s="53"/>
      <c r="J32" s="53"/>
      <c r="K32" s="53"/>
      <c r="L32" s="53"/>
      <c r="M32" s="53"/>
      <c r="N32" s="53"/>
      <c r="O32" s="66"/>
      <c r="P32" s="53"/>
      <c r="Q32" s="53"/>
      <c r="R32" s="54"/>
      <c r="S32" s="91"/>
      <c r="T32" s="91"/>
      <c r="U32" s="91"/>
      <c r="V32" s="91"/>
      <c r="W32" s="91"/>
      <c r="X32" s="91"/>
      <c r="Y32" s="91"/>
      <c r="Z32" s="91"/>
      <c r="AA32" s="91"/>
      <c r="AB32" s="92"/>
      <c r="AC32" s="92"/>
      <c r="AD32" s="92"/>
      <c r="AE32" s="92"/>
      <c r="AF32" s="92"/>
      <c r="AG32" s="92"/>
      <c r="AH32" s="92"/>
      <c r="AI32" s="92"/>
      <c r="AJ32" s="92"/>
    </row>
    <row r="33" spans="1:36" ht="13.5">
      <c r="A33" s="53"/>
      <c r="B33" s="53"/>
      <c r="C33" s="93" t="s">
        <v>64</v>
      </c>
      <c r="D33" s="94"/>
      <c r="E33" s="94"/>
      <c r="F33" s="94"/>
      <c r="G33" s="94"/>
      <c r="H33" s="93" t="s">
        <v>65</v>
      </c>
      <c r="I33" s="94"/>
      <c r="J33" s="94"/>
      <c r="K33" s="94"/>
      <c r="L33" s="94"/>
      <c r="M33" s="94"/>
      <c r="N33" s="94"/>
      <c r="O33" s="94"/>
      <c r="P33" s="94"/>
      <c r="Q33" s="95"/>
      <c r="S33" s="91"/>
      <c r="T33" s="91" t="s">
        <v>65</v>
      </c>
      <c r="U33" s="96" t="s">
        <v>66</v>
      </c>
      <c r="V33" s="96" t="s">
        <v>67</v>
      </c>
      <c r="W33" s="96" t="s">
        <v>68</v>
      </c>
      <c r="X33" s="97" t="s">
        <v>69</v>
      </c>
      <c r="Y33" s="97" t="s">
        <v>70</v>
      </c>
      <c r="Z33" s="97" t="s">
        <v>65</v>
      </c>
      <c r="AA33" s="91"/>
      <c r="AB33" s="92"/>
      <c r="AC33" s="92"/>
      <c r="AD33" s="92"/>
      <c r="AE33" s="92"/>
      <c r="AF33" s="92"/>
      <c r="AG33" s="92"/>
      <c r="AH33" s="92"/>
      <c r="AI33" s="92"/>
      <c r="AJ33" s="92"/>
    </row>
    <row r="34" spans="2:36" ht="13.5">
      <c r="B34" s="53"/>
      <c r="C34" s="98"/>
      <c r="D34" s="99"/>
      <c r="E34" s="244" t="s">
        <v>71</v>
      </c>
      <c r="F34" s="244"/>
      <c r="G34" s="99"/>
      <c r="H34" s="100" t="s">
        <v>72</v>
      </c>
      <c r="I34" s="99"/>
      <c r="J34" s="99"/>
      <c r="K34" s="99"/>
      <c r="L34" s="99"/>
      <c r="M34" s="99"/>
      <c r="N34" s="99"/>
      <c r="O34" s="101"/>
      <c r="P34" s="99"/>
      <c r="Q34" s="102"/>
      <c r="R34" s="54"/>
      <c r="S34" s="91">
        <v>1</v>
      </c>
      <c r="T34" s="103">
        <f>IF($P$30="","",IF(P$30&lt;V34,Z34,"-"))</f>
      </c>
      <c r="U34" s="103"/>
      <c r="V34" s="103">
        <v>651000</v>
      </c>
      <c r="W34" s="103"/>
      <c r="X34" s="91"/>
      <c r="Y34" s="91"/>
      <c r="Z34" s="91">
        <v>0</v>
      </c>
      <c r="AA34" s="91"/>
      <c r="AB34" s="92"/>
      <c r="AC34" s="92"/>
      <c r="AD34" s="92"/>
      <c r="AE34" s="92"/>
      <c r="AF34" s="92"/>
      <c r="AG34" s="92"/>
      <c r="AH34" s="92"/>
      <c r="AI34" s="92"/>
      <c r="AJ34" s="92"/>
    </row>
    <row r="35" spans="2:36" ht="13.5">
      <c r="B35" s="53"/>
      <c r="C35" s="98" t="s">
        <v>73</v>
      </c>
      <c r="D35" s="99"/>
      <c r="E35" s="244" t="s">
        <v>74</v>
      </c>
      <c r="F35" s="244"/>
      <c r="G35" s="99"/>
      <c r="H35" s="100" t="s">
        <v>75</v>
      </c>
      <c r="I35" s="99"/>
      <c r="J35" s="99"/>
      <c r="K35" s="99"/>
      <c r="L35" s="99"/>
      <c r="M35" s="99"/>
      <c r="N35" s="99"/>
      <c r="O35" s="101"/>
      <c r="P35" s="99"/>
      <c r="Q35" s="102"/>
      <c r="R35" s="54"/>
      <c r="S35" s="91">
        <v>2</v>
      </c>
      <c r="T35" s="103">
        <f>IF($P$30="","",IF(AND($P$30&gt;=U35,P$30&lt;V35),$P$30-Y35,"-"))</f>
      </c>
      <c r="U35" s="103">
        <v>651000</v>
      </c>
      <c r="V35" s="103">
        <v>1619000</v>
      </c>
      <c r="W35" s="103"/>
      <c r="X35" s="91"/>
      <c r="Y35" s="103">
        <v>650000</v>
      </c>
      <c r="Z35" s="91"/>
      <c r="AA35" s="91"/>
      <c r="AB35" s="92"/>
      <c r="AC35" s="92"/>
      <c r="AD35" s="92"/>
      <c r="AE35" s="92"/>
      <c r="AF35" s="92"/>
      <c r="AG35" s="92"/>
      <c r="AH35" s="92"/>
      <c r="AI35" s="92"/>
      <c r="AJ35" s="92"/>
    </row>
    <row r="36" spans="2:36" ht="13.5">
      <c r="B36" s="53"/>
      <c r="C36" s="98" t="s">
        <v>76</v>
      </c>
      <c r="D36" s="99"/>
      <c r="E36" s="244" t="s">
        <v>77</v>
      </c>
      <c r="F36" s="244"/>
      <c r="G36" s="99"/>
      <c r="H36" s="100" t="s">
        <v>78</v>
      </c>
      <c r="I36" s="99"/>
      <c r="J36" s="99"/>
      <c r="K36" s="99"/>
      <c r="L36" s="99"/>
      <c r="M36" s="99"/>
      <c r="N36" s="99"/>
      <c r="O36" s="101"/>
      <c r="P36" s="99"/>
      <c r="Q36" s="102"/>
      <c r="R36" s="54"/>
      <c r="S36" s="91">
        <v>3</v>
      </c>
      <c r="T36" s="103">
        <f>IF($P$30="","",IF(AND($P$30&gt;=U36,P$30&lt;V36),Z36,"-"))</f>
      </c>
      <c r="U36" s="103">
        <v>1619000</v>
      </c>
      <c r="V36" s="103">
        <v>1620000</v>
      </c>
      <c r="W36" s="91"/>
      <c r="X36" s="91"/>
      <c r="Y36" s="91"/>
      <c r="Z36" s="103">
        <v>969000</v>
      </c>
      <c r="AA36" s="91"/>
      <c r="AB36" s="92"/>
      <c r="AC36" s="92"/>
      <c r="AD36" s="92"/>
      <c r="AE36" s="92"/>
      <c r="AF36" s="92"/>
      <c r="AG36" s="92"/>
      <c r="AH36" s="92"/>
      <c r="AI36" s="92"/>
      <c r="AJ36" s="92"/>
    </row>
    <row r="37" spans="2:36" ht="13.5">
      <c r="B37" s="53"/>
      <c r="C37" s="98" t="s">
        <v>79</v>
      </c>
      <c r="D37" s="99"/>
      <c r="E37" s="244" t="s">
        <v>80</v>
      </c>
      <c r="F37" s="244"/>
      <c r="G37" s="99"/>
      <c r="H37" s="100" t="s">
        <v>81</v>
      </c>
      <c r="I37" s="99"/>
      <c r="J37" s="99"/>
      <c r="K37" s="99"/>
      <c r="L37" s="99"/>
      <c r="M37" s="99"/>
      <c r="N37" s="99"/>
      <c r="O37" s="101"/>
      <c r="P37" s="99"/>
      <c r="Q37" s="102"/>
      <c r="R37" s="54"/>
      <c r="S37" s="91">
        <v>4</v>
      </c>
      <c r="T37" s="103">
        <f>IF($P$30="","",IF(AND($P$30&gt;=U37,P$30&lt;V37),Z37,"-"))</f>
      </c>
      <c r="U37" s="103">
        <v>1620000</v>
      </c>
      <c r="V37" s="103">
        <v>1622000</v>
      </c>
      <c r="W37" s="91"/>
      <c r="X37" s="91"/>
      <c r="Y37" s="91"/>
      <c r="Z37" s="103">
        <v>970000</v>
      </c>
      <c r="AA37" s="91"/>
      <c r="AB37" s="92"/>
      <c r="AC37" s="92"/>
      <c r="AD37" s="92"/>
      <c r="AE37" s="92"/>
      <c r="AF37" s="92"/>
      <c r="AG37" s="92"/>
      <c r="AH37" s="92"/>
      <c r="AI37" s="92"/>
      <c r="AJ37" s="92"/>
    </row>
    <row r="38" spans="2:36" ht="13.5">
      <c r="B38" s="53"/>
      <c r="C38" s="98" t="s">
        <v>82</v>
      </c>
      <c r="D38" s="99"/>
      <c r="E38" s="244" t="s">
        <v>83</v>
      </c>
      <c r="F38" s="244"/>
      <c r="G38" s="99"/>
      <c r="H38" s="100" t="s">
        <v>84</v>
      </c>
      <c r="I38" s="99"/>
      <c r="J38" s="99"/>
      <c r="K38" s="99"/>
      <c r="L38" s="99"/>
      <c r="M38" s="99"/>
      <c r="N38" s="99"/>
      <c r="O38" s="101"/>
      <c r="P38" s="99"/>
      <c r="Q38" s="102"/>
      <c r="R38" s="54"/>
      <c r="S38" s="91">
        <v>5</v>
      </c>
      <c r="T38" s="103">
        <f>IF($P$30="","",IF(AND($P$30&gt;=U38,P$30&lt;V38),Z38,"-"))</f>
      </c>
      <c r="U38" s="103">
        <v>1622000</v>
      </c>
      <c r="V38" s="103">
        <v>1624000</v>
      </c>
      <c r="W38" s="91"/>
      <c r="X38" s="91"/>
      <c r="Y38" s="91"/>
      <c r="Z38" s="103">
        <v>972000</v>
      </c>
      <c r="AA38" s="91"/>
      <c r="AB38" s="92"/>
      <c r="AC38" s="92"/>
      <c r="AD38" s="92"/>
      <c r="AE38" s="92"/>
      <c r="AF38" s="92"/>
      <c r="AG38" s="92"/>
      <c r="AH38" s="92"/>
      <c r="AI38" s="92"/>
      <c r="AJ38" s="92"/>
    </row>
    <row r="39" spans="2:36" ht="13.5">
      <c r="B39" s="53"/>
      <c r="C39" s="98" t="s">
        <v>85</v>
      </c>
      <c r="D39" s="99"/>
      <c r="E39" s="244" t="s">
        <v>86</v>
      </c>
      <c r="F39" s="244"/>
      <c r="G39" s="99"/>
      <c r="H39" s="100" t="s">
        <v>87</v>
      </c>
      <c r="I39" s="99"/>
      <c r="J39" s="99"/>
      <c r="K39" s="99"/>
      <c r="L39" s="99"/>
      <c r="M39" s="99"/>
      <c r="N39" s="99"/>
      <c r="O39" s="101"/>
      <c r="P39" s="99"/>
      <c r="Q39" s="102"/>
      <c r="R39" s="54"/>
      <c r="S39" s="91">
        <v>6</v>
      </c>
      <c r="T39" s="103">
        <f>IF($P$30="","",IF(AND($P$30&gt;=U39,$P$30&lt;V39),Z39,"-"))</f>
      </c>
      <c r="U39" s="103">
        <v>1624000</v>
      </c>
      <c r="V39" s="103">
        <v>1628000</v>
      </c>
      <c r="W39" s="91"/>
      <c r="X39" s="91"/>
      <c r="Y39" s="91"/>
      <c r="Z39" s="103">
        <v>974000</v>
      </c>
      <c r="AA39" s="91"/>
      <c r="AB39" s="92"/>
      <c r="AC39" s="92"/>
      <c r="AD39" s="92"/>
      <c r="AE39" s="92"/>
      <c r="AF39" s="92"/>
      <c r="AG39" s="92"/>
      <c r="AH39" s="92"/>
      <c r="AI39" s="92"/>
      <c r="AJ39" s="92"/>
    </row>
    <row r="40" spans="2:36" ht="13.5">
      <c r="B40" s="53"/>
      <c r="C40" s="98" t="s">
        <v>88</v>
      </c>
      <c r="D40" s="99"/>
      <c r="E40" s="244" t="s">
        <v>89</v>
      </c>
      <c r="F40" s="244"/>
      <c r="G40" s="99"/>
      <c r="H40" s="245" t="s">
        <v>90</v>
      </c>
      <c r="I40" s="246"/>
      <c r="J40" s="246"/>
      <c r="K40" s="246"/>
      <c r="L40" s="246"/>
      <c r="M40" s="104" t="s">
        <v>91</v>
      </c>
      <c r="N40" s="99"/>
      <c r="O40" s="101"/>
      <c r="P40" s="104"/>
      <c r="Q40" s="102"/>
      <c r="R40" s="54"/>
      <c r="S40" s="91">
        <v>7</v>
      </c>
      <c r="T40" s="103">
        <f>IF($P$30="","",IF(AND($P$30&gt;=U40,P$30&lt;V40),W40*X40,"-"))</f>
      </c>
      <c r="U40" s="103">
        <v>1628000</v>
      </c>
      <c r="V40" s="103">
        <v>1804000</v>
      </c>
      <c r="W40" s="103" t="e">
        <f>ROUNDDOWN($P$30/4000,0)*4000</f>
        <v>#VALUE!</v>
      </c>
      <c r="X40" s="91">
        <v>0.6</v>
      </c>
      <c r="Y40" s="91"/>
      <c r="Z40" s="91"/>
      <c r="AA40" s="91"/>
      <c r="AB40" s="92"/>
      <c r="AC40" s="92"/>
      <c r="AD40" s="92"/>
      <c r="AE40" s="92"/>
      <c r="AF40" s="92"/>
      <c r="AG40" s="92"/>
      <c r="AH40" s="92"/>
      <c r="AI40" s="92"/>
      <c r="AJ40" s="92"/>
    </row>
    <row r="41" spans="2:36" ht="13.5">
      <c r="B41" s="53"/>
      <c r="C41" s="98" t="s">
        <v>92</v>
      </c>
      <c r="D41" s="99"/>
      <c r="E41" s="244" t="s">
        <v>93</v>
      </c>
      <c r="F41" s="244"/>
      <c r="G41" s="99"/>
      <c r="H41" s="245"/>
      <c r="I41" s="246"/>
      <c r="J41" s="246"/>
      <c r="K41" s="246"/>
      <c r="L41" s="246"/>
      <c r="M41" s="104" t="s">
        <v>94</v>
      </c>
      <c r="N41" s="99"/>
      <c r="O41" s="101"/>
      <c r="P41" s="104"/>
      <c r="Q41" s="102"/>
      <c r="R41" s="54"/>
      <c r="S41" s="91">
        <v>8</v>
      </c>
      <c r="T41" s="103">
        <f>IF($P$30="","",IF(AND($P$30&gt;=U41,P$30&lt;V41),W41*X41-Y41,"-"))</f>
      </c>
      <c r="U41" s="103">
        <v>1804000</v>
      </c>
      <c r="V41" s="103">
        <v>3604000</v>
      </c>
      <c r="W41" s="103" t="e">
        <f>ROUNDDOWN($P$30/4000,0)*4000</f>
        <v>#VALUE!</v>
      </c>
      <c r="X41" s="91">
        <v>0.7</v>
      </c>
      <c r="Y41" s="103">
        <v>180000</v>
      </c>
      <c r="Z41" s="91"/>
      <c r="AA41" s="91"/>
      <c r="AB41" s="92"/>
      <c r="AC41" s="92"/>
      <c r="AD41" s="92"/>
      <c r="AE41" s="92"/>
      <c r="AF41" s="92"/>
      <c r="AG41" s="92"/>
      <c r="AH41" s="92"/>
      <c r="AI41" s="92"/>
      <c r="AJ41" s="92"/>
    </row>
    <row r="42" spans="2:36" ht="13.5">
      <c r="B42" s="53"/>
      <c r="C42" s="98" t="s">
        <v>95</v>
      </c>
      <c r="D42" s="99"/>
      <c r="E42" s="244" t="s">
        <v>96</v>
      </c>
      <c r="F42" s="244"/>
      <c r="G42" s="99"/>
      <c r="H42" s="245"/>
      <c r="I42" s="246"/>
      <c r="J42" s="246"/>
      <c r="K42" s="246"/>
      <c r="L42" s="246"/>
      <c r="M42" s="104" t="s">
        <v>97</v>
      </c>
      <c r="N42" s="99"/>
      <c r="O42" s="101"/>
      <c r="P42" s="99"/>
      <c r="Q42" s="102"/>
      <c r="R42" s="54"/>
      <c r="S42" s="91">
        <v>9</v>
      </c>
      <c r="T42" s="103">
        <f>IF($P$30="","",IF(AND($P$30&gt;=U42,P$30&lt;V42),W42*X42-Y42,"-"))</f>
      </c>
      <c r="U42" s="103">
        <v>3604000</v>
      </c>
      <c r="V42" s="103">
        <v>6600000</v>
      </c>
      <c r="W42" s="103" t="e">
        <f>ROUNDDOWN($P$30/4000,0)*4000</f>
        <v>#VALUE!</v>
      </c>
      <c r="X42" s="91">
        <v>0.8</v>
      </c>
      <c r="Y42" s="103">
        <v>540000</v>
      </c>
      <c r="Z42" s="91"/>
      <c r="AA42" s="91"/>
      <c r="AB42" s="92"/>
      <c r="AC42" s="92"/>
      <c r="AD42" s="92"/>
      <c r="AE42" s="92"/>
      <c r="AF42" s="92"/>
      <c r="AG42" s="92"/>
      <c r="AH42" s="92"/>
      <c r="AI42" s="92"/>
      <c r="AJ42" s="92"/>
    </row>
    <row r="43" spans="2:36" ht="13.5">
      <c r="B43" s="53"/>
      <c r="C43" s="98" t="s">
        <v>98</v>
      </c>
      <c r="D43" s="99"/>
      <c r="E43" s="244" t="s">
        <v>99</v>
      </c>
      <c r="F43" s="244"/>
      <c r="G43" s="99"/>
      <c r="H43" s="100" t="s">
        <v>100</v>
      </c>
      <c r="I43" s="99"/>
      <c r="J43" s="99"/>
      <c r="K43" s="99"/>
      <c r="L43" s="99"/>
      <c r="M43" s="99"/>
      <c r="N43" s="99"/>
      <c r="O43" s="101"/>
      <c r="P43" s="99"/>
      <c r="Q43" s="102"/>
      <c r="R43" s="54"/>
      <c r="S43" s="91">
        <v>10</v>
      </c>
      <c r="T43" s="103">
        <f>IF($P$30="","",IF(AND(P30&gt;=U43,P$30&lt;V43),P$30*X43-Y43,"-"))</f>
      </c>
      <c r="U43" s="103">
        <v>6600000</v>
      </c>
      <c r="V43" s="103">
        <v>10000000</v>
      </c>
      <c r="W43" s="103"/>
      <c r="X43" s="91">
        <v>0.9</v>
      </c>
      <c r="Y43" s="103">
        <v>1200000</v>
      </c>
      <c r="Z43" s="91"/>
      <c r="AA43" s="91"/>
      <c r="AB43" s="92"/>
      <c r="AC43" s="92"/>
      <c r="AD43" s="92"/>
      <c r="AE43" s="92"/>
      <c r="AF43" s="92"/>
      <c r="AG43" s="92"/>
      <c r="AH43" s="92"/>
      <c r="AI43" s="92"/>
      <c r="AJ43" s="92"/>
    </row>
    <row r="44" spans="2:36" ht="13.5">
      <c r="B44" s="53"/>
      <c r="C44" s="98" t="s">
        <v>101</v>
      </c>
      <c r="D44" s="99"/>
      <c r="E44" s="99"/>
      <c r="F44" s="99"/>
      <c r="G44" s="99"/>
      <c r="H44" s="100" t="s">
        <v>102</v>
      </c>
      <c r="I44" s="99"/>
      <c r="J44" s="99"/>
      <c r="K44" s="99"/>
      <c r="L44" s="99"/>
      <c r="M44" s="99"/>
      <c r="N44" s="99"/>
      <c r="O44" s="101"/>
      <c r="P44" s="99"/>
      <c r="Q44" s="102"/>
      <c r="R44" s="54"/>
      <c r="S44" s="91">
        <v>11</v>
      </c>
      <c r="T44" s="103">
        <f>IF($P$30="","",IF(P$30&gt;=U44,P$30*X44-Y44,"-"))</f>
      </c>
      <c r="U44" s="103">
        <v>10000000</v>
      </c>
      <c r="V44" s="103"/>
      <c r="W44" s="103"/>
      <c r="X44" s="91">
        <v>0.95</v>
      </c>
      <c r="Y44" s="103">
        <v>1700000</v>
      </c>
      <c r="Z44" s="91"/>
      <c r="AA44" s="91"/>
      <c r="AB44" s="92"/>
      <c r="AC44" s="92"/>
      <c r="AD44" s="92"/>
      <c r="AE44" s="92"/>
      <c r="AF44" s="92"/>
      <c r="AG44" s="92"/>
      <c r="AH44" s="92"/>
      <c r="AI44" s="92"/>
      <c r="AJ44" s="92"/>
    </row>
    <row r="45" spans="2:36" ht="14.25" thickBot="1">
      <c r="B45" s="53"/>
      <c r="C45" s="53"/>
      <c r="D45" s="53"/>
      <c r="E45" s="53"/>
      <c r="F45" s="53"/>
      <c r="G45" s="53"/>
      <c r="H45" s="53"/>
      <c r="I45" s="53"/>
      <c r="J45" s="53"/>
      <c r="K45" s="53"/>
      <c r="L45" s="53"/>
      <c r="M45" s="53"/>
      <c r="N45" s="53"/>
      <c r="O45" s="66"/>
      <c r="P45" s="53"/>
      <c r="Q45" s="53"/>
      <c r="R45" s="54"/>
      <c r="S45" s="91"/>
      <c r="T45" s="91"/>
      <c r="U45" s="91"/>
      <c r="V45" s="91"/>
      <c r="W45" s="91"/>
      <c r="X45" s="91"/>
      <c r="Y45" s="91"/>
      <c r="Z45" s="91"/>
      <c r="AA45" s="91"/>
      <c r="AB45" s="92"/>
      <c r="AC45" s="92"/>
      <c r="AD45" s="92"/>
      <c r="AE45" s="92"/>
      <c r="AF45" s="92"/>
      <c r="AG45" s="92"/>
      <c r="AH45" s="92"/>
      <c r="AI45" s="92"/>
      <c r="AJ45" s="92"/>
    </row>
    <row r="46" spans="2:36" ht="15" thickBot="1">
      <c r="B46" s="53"/>
      <c r="C46" s="53"/>
      <c r="D46" s="53"/>
      <c r="E46" s="53"/>
      <c r="F46" s="53"/>
      <c r="G46" s="53"/>
      <c r="H46" s="53"/>
      <c r="I46" s="53"/>
      <c r="J46" s="53"/>
      <c r="K46" s="53"/>
      <c r="L46" s="53"/>
      <c r="M46" s="53"/>
      <c r="N46" s="53"/>
      <c r="O46" s="88" t="s">
        <v>103</v>
      </c>
      <c r="P46" s="89">
        <f>MIN(T34:T44)</f>
        <v>0</v>
      </c>
      <c r="Q46" s="90" t="s">
        <v>0</v>
      </c>
      <c r="S46" s="91"/>
      <c r="T46" s="91"/>
      <c r="U46" s="91"/>
      <c r="V46" s="91"/>
      <c r="W46" s="91"/>
      <c r="X46" s="91"/>
      <c r="Y46" s="91"/>
      <c r="Z46" s="91"/>
      <c r="AA46" s="91"/>
      <c r="AB46" s="92"/>
      <c r="AC46" s="92"/>
      <c r="AD46" s="92"/>
      <c r="AE46" s="92"/>
      <c r="AF46" s="92"/>
      <c r="AG46" s="92"/>
      <c r="AH46" s="92"/>
      <c r="AI46" s="92"/>
      <c r="AJ46" s="92"/>
    </row>
    <row r="47" spans="2:36" ht="13.5">
      <c r="B47" s="53"/>
      <c r="C47" s="53"/>
      <c r="D47" s="53"/>
      <c r="E47" s="53"/>
      <c r="F47" s="53"/>
      <c r="G47" s="53"/>
      <c r="H47" s="53"/>
      <c r="I47" s="53"/>
      <c r="J47" s="53"/>
      <c r="K47" s="53"/>
      <c r="L47" s="53"/>
      <c r="M47" s="53"/>
      <c r="N47" s="53"/>
      <c r="O47" s="66"/>
      <c r="P47" s="53"/>
      <c r="Q47" s="105"/>
      <c r="R47" s="54"/>
      <c r="S47" s="91"/>
      <c r="T47" s="91"/>
      <c r="U47" s="91"/>
      <c r="V47" s="91"/>
      <c r="W47" s="91"/>
      <c r="X47" s="91"/>
      <c r="Y47" s="91"/>
      <c r="Z47" s="91"/>
      <c r="AA47" s="91"/>
      <c r="AB47" s="92"/>
      <c r="AC47" s="92"/>
      <c r="AD47" s="92"/>
      <c r="AE47" s="92"/>
      <c r="AF47" s="92"/>
      <c r="AG47" s="92"/>
      <c r="AH47" s="92"/>
      <c r="AI47" s="92"/>
      <c r="AJ47" s="92"/>
    </row>
    <row r="48" spans="2:36" ht="14.25">
      <c r="B48" s="65" t="s">
        <v>104</v>
      </c>
      <c r="S48" s="91"/>
      <c r="T48" s="91"/>
      <c r="U48" s="91"/>
      <c r="V48" s="91"/>
      <c r="W48" s="91"/>
      <c r="X48" s="91"/>
      <c r="Y48" s="91"/>
      <c r="Z48" s="91"/>
      <c r="AA48" s="91"/>
      <c r="AB48" s="92"/>
      <c r="AC48" s="92"/>
      <c r="AD48" s="92"/>
      <c r="AE48" s="92"/>
      <c r="AF48" s="92"/>
      <c r="AG48" s="92"/>
      <c r="AH48" s="92"/>
      <c r="AI48" s="92"/>
      <c r="AJ48" s="92"/>
    </row>
    <row r="49" spans="2:11" ht="13.5">
      <c r="B49" s="107" t="s">
        <v>105</v>
      </c>
      <c r="C49" s="58"/>
      <c r="D49" s="58"/>
      <c r="E49" s="58"/>
      <c r="F49" s="53"/>
      <c r="G49" s="53"/>
      <c r="H49" s="53"/>
      <c r="I49" s="53"/>
      <c r="J49" s="53"/>
      <c r="K49" s="53"/>
    </row>
    <row r="50" spans="2:17" ht="14.25" thickBot="1">
      <c r="B50" s="67" t="s">
        <v>106</v>
      </c>
      <c r="C50" s="108"/>
      <c r="D50" s="109"/>
      <c r="E50" s="243" t="s">
        <v>38</v>
      </c>
      <c r="F50" s="243"/>
      <c r="G50" s="243"/>
      <c r="H50" s="243"/>
      <c r="I50" s="243"/>
      <c r="J50" s="243"/>
      <c r="K50" s="243"/>
      <c r="L50" s="243"/>
      <c r="M50" s="243"/>
      <c r="N50" s="243"/>
      <c r="O50" s="53"/>
      <c r="P50" s="70" t="s">
        <v>39</v>
      </c>
      <c r="Q50" s="53"/>
    </row>
    <row r="51" spans="2:17" ht="14.25" thickBot="1">
      <c r="B51" s="53" t="s">
        <v>5</v>
      </c>
      <c r="C51" s="240" t="s">
        <v>107</v>
      </c>
      <c r="D51" s="80"/>
      <c r="E51" s="81" t="s">
        <v>108</v>
      </c>
      <c r="F51" s="53"/>
      <c r="G51" s="53"/>
      <c r="H51" s="53"/>
      <c r="O51" s="53"/>
      <c r="P51" s="74"/>
      <c r="Q51" s="53" t="s">
        <v>0</v>
      </c>
    </row>
    <row r="52" spans="2:17" ht="13.5">
      <c r="B52" s="53"/>
      <c r="C52" s="240"/>
      <c r="D52" s="80"/>
      <c r="E52" s="81" t="s">
        <v>109</v>
      </c>
      <c r="F52" s="53"/>
      <c r="G52" s="53"/>
      <c r="H52" s="53"/>
      <c r="O52" s="53"/>
      <c r="P52" s="53"/>
      <c r="Q52" s="53"/>
    </row>
    <row r="53" spans="2:17" ht="13.5">
      <c r="B53" s="53"/>
      <c r="C53" s="240"/>
      <c r="D53" s="80"/>
      <c r="E53" s="81" t="s">
        <v>110</v>
      </c>
      <c r="F53" s="53"/>
      <c r="G53" s="53"/>
      <c r="H53" s="53"/>
      <c r="O53" s="53"/>
      <c r="P53" s="53"/>
      <c r="Q53" s="53"/>
    </row>
    <row r="54" spans="2:17" ht="14.25" thickBot="1">
      <c r="B54" s="53"/>
      <c r="C54" s="240"/>
      <c r="D54" s="80"/>
      <c r="E54" s="81"/>
      <c r="F54" s="53"/>
      <c r="G54" s="53"/>
      <c r="H54" s="53"/>
      <c r="O54" s="53"/>
      <c r="P54" s="53"/>
      <c r="Q54" s="53"/>
    </row>
    <row r="55" spans="2:17" ht="14.25" thickBot="1">
      <c r="B55" s="53" t="s">
        <v>43</v>
      </c>
      <c r="C55" s="240" t="s">
        <v>111</v>
      </c>
      <c r="D55" s="80"/>
      <c r="E55" s="81" t="s">
        <v>112</v>
      </c>
      <c r="F55" s="53"/>
      <c r="G55" s="53"/>
      <c r="H55" s="53"/>
      <c r="O55" s="53"/>
      <c r="P55" s="74"/>
      <c r="Q55" s="53" t="s">
        <v>0</v>
      </c>
    </row>
    <row r="56" spans="2:17" ht="13.5">
      <c r="B56" s="53"/>
      <c r="C56" s="240"/>
      <c r="D56" s="80"/>
      <c r="E56" s="81" t="s">
        <v>109</v>
      </c>
      <c r="F56" s="53"/>
      <c r="G56" s="53"/>
      <c r="H56" s="53"/>
      <c r="O56" s="53"/>
      <c r="P56" s="53"/>
      <c r="Q56" s="53"/>
    </row>
    <row r="57" spans="2:17" ht="13.5">
      <c r="B57" s="53"/>
      <c r="C57" s="240"/>
      <c r="D57" s="80"/>
      <c r="E57" s="81" t="s">
        <v>110</v>
      </c>
      <c r="F57" s="53"/>
      <c r="G57" s="53"/>
      <c r="H57" s="53"/>
      <c r="O57" s="53"/>
      <c r="P57" s="53"/>
      <c r="Q57" s="53"/>
    </row>
    <row r="58" spans="2:17" ht="14.25" thickBot="1">
      <c r="B58" s="53"/>
      <c r="C58" s="53"/>
      <c r="D58" s="53"/>
      <c r="E58" s="53"/>
      <c r="F58" s="53"/>
      <c r="G58" s="53"/>
      <c r="H58" s="53"/>
      <c r="O58" s="53"/>
      <c r="P58" s="53"/>
      <c r="Q58" s="53"/>
    </row>
    <row r="59" spans="2:17" ht="15" thickBot="1">
      <c r="B59" s="53"/>
      <c r="C59" s="53"/>
      <c r="D59" s="53"/>
      <c r="E59" s="53"/>
      <c r="F59" s="53"/>
      <c r="G59" s="53"/>
      <c r="H59" s="53"/>
      <c r="O59" s="88" t="s">
        <v>62</v>
      </c>
      <c r="P59" s="89">
        <f>IF(AND(P51="",P55=""),"",MAX(P51,P55))</f>
      </c>
      <c r="Q59" s="90" t="s">
        <v>0</v>
      </c>
    </row>
    <row r="60" spans="2:17" ht="14.25" thickBot="1">
      <c r="B60" s="53"/>
      <c r="C60" s="53"/>
      <c r="D60" s="53"/>
      <c r="E60" s="53"/>
      <c r="F60" s="53"/>
      <c r="G60" s="53"/>
      <c r="H60" s="53"/>
      <c r="O60" s="53"/>
      <c r="P60" s="53"/>
      <c r="Q60" s="53"/>
    </row>
    <row r="61" spans="2:17" ht="15" thickBot="1">
      <c r="B61" s="53"/>
      <c r="C61" s="53"/>
      <c r="D61" s="53"/>
      <c r="E61" s="53"/>
      <c r="F61" s="53"/>
      <c r="G61" s="53"/>
      <c r="H61" s="53"/>
      <c r="O61" s="88" t="s">
        <v>113</v>
      </c>
      <c r="P61" s="110"/>
      <c r="Q61" s="90" t="s">
        <v>114</v>
      </c>
    </row>
    <row r="62" spans="2:11" ht="14.25">
      <c r="B62" s="53"/>
      <c r="C62" s="53"/>
      <c r="D62" s="53"/>
      <c r="E62" s="53"/>
      <c r="F62" s="53"/>
      <c r="G62" s="53"/>
      <c r="H62" s="53"/>
      <c r="I62" s="88"/>
      <c r="J62" s="111"/>
      <c r="K62" s="90"/>
    </row>
    <row r="63" spans="2:11" ht="13.5">
      <c r="B63" s="53" t="s">
        <v>115</v>
      </c>
      <c r="C63" s="53"/>
      <c r="D63" s="53"/>
      <c r="E63" s="53"/>
      <c r="F63" s="53"/>
      <c r="G63" s="53"/>
      <c r="H63" s="53"/>
      <c r="I63" s="53"/>
      <c r="J63" s="53"/>
      <c r="K63" s="53"/>
    </row>
    <row r="64" spans="2:11" ht="13.5">
      <c r="B64" s="53"/>
      <c r="C64" s="53"/>
      <c r="D64" s="53"/>
      <c r="E64" s="53"/>
      <c r="F64" s="109"/>
      <c r="G64" s="53"/>
      <c r="H64" s="53"/>
      <c r="I64" s="53"/>
      <c r="J64" s="53"/>
      <c r="K64" s="53"/>
    </row>
    <row r="65" spans="3:17" ht="13.5">
      <c r="C65" s="112" t="s">
        <v>116</v>
      </c>
      <c r="D65" s="241" t="s">
        <v>64</v>
      </c>
      <c r="E65" s="241"/>
      <c r="F65" s="241"/>
      <c r="G65" s="241"/>
      <c r="H65" s="241"/>
      <c r="I65" s="241"/>
      <c r="J65" s="242" t="s">
        <v>117</v>
      </c>
      <c r="K65" s="242"/>
      <c r="L65" s="242"/>
      <c r="M65" s="242"/>
      <c r="N65" s="242"/>
      <c r="O65" s="242"/>
      <c r="P65" s="242"/>
      <c r="Q65" s="242"/>
    </row>
    <row r="66" spans="2:17" ht="13.5">
      <c r="B66" s="53"/>
      <c r="C66" s="113" t="s">
        <v>118</v>
      </c>
      <c r="D66" s="114"/>
      <c r="E66" s="99"/>
      <c r="F66" s="115"/>
      <c r="G66" s="102" t="s">
        <v>119</v>
      </c>
      <c r="H66" s="116"/>
      <c r="I66" s="102"/>
      <c r="J66" s="117" t="s">
        <v>72</v>
      </c>
      <c r="K66" s="118"/>
      <c r="L66" s="118"/>
      <c r="M66" s="118"/>
      <c r="N66" s="118"/>
      <c r="O66" s="119"/>
      <c r="P66" s="118"/>
      <c r="Q66" s="120"/>
    </row>
    <row r="67" spans="2:17" ht="13.5">
      <c r="B67" s="53"/>
      <c r="C67" s="121"/>
      <c r="D67" s="114"/>
      <c r="E67" s="115" t="s">
        <v>120</v>
      </c>
      <c r="F67" s="115"/>
      <c r="G67" s="102" t="s">
        <v>121</v>
      </c>
      <c r="H67" s="116"/>
      <c r="I67" s="102"/>
      <c r="J67" s="122" t="s">
        <v>122</v>
      </c>
      <c r="K67" s="123"/>
      <c r="L67" s="123"/>
      <c r="M67" s="123"/>
      <c r="N67" s="123"/>
      <c r="O67" s="124"/>
      <c r="P67" s="123"/>
      <c r="Q67" s="125"/>
    </row>
    <row r="68" spans="2:17" ht="13.5">
      <c r="B68" s="53"/>
      <c r="C68" s="121"/>
      <c r="D68" s="114"/>
      <c r="E68" s="115" t="s">
        <v>123</v>
      </c>
      <c r="F68" s="115"/>
      <c r="G68" s="102" t="s">
        <v>124</v>
      </c>
      <c r="H68" s="116"/>
      <c r="I68" s="102"/>
      <c r="J68" s="117" t="s">
        <v>125</v>
      </c>
      <c r="K68" s="118"/>
      <c r="L68" s="118"/>
      <c r="M68" s="118"/>
      <c r="N68" s="118"/>
      <c r="O68" s="119"/>
      <c r="P68" s="118"/>
      <c r="Q68" s="120"/>
    </row>
    <row r="69" spans="2:17" ht="13.5">
      <c r="B69" s="53"/>
      <c r="C69" s="121"/>
      <c r="D69" s="114"/>
      <c r="E69" s="115" t="s">
        <v>126</v>
      </c>
      <c r="F69" s="115"/>
      <c r="G69" s="102" t="s">
        <v>127</v>
      </c>
      <c r="H69" s="116"/>
      <c r="I69" s="102"/>
      <c r="J69" s="122" t="s">
        <v>128</v>
      </c>
      <c r="K69" s="123"/>
      <c r="L69" s="123"/>
      <c r="M69" s="123"/>
      <c r="N69" s="123"/>
      <c r="O69" s="124"/>
      <c r="P69" s="123"/>
      <c r="Q69" s="125"/>
    </row>
    <row r="70" spans="2:17" ht="13.5">
      <c r="B70" s="53"/>
      <c r="C70" s="126"/>
      <c r="D70" s="114"/>
      <c r="E70" s="115" t="s">
        <v>129</v>
      </c>
      <c r="F70" s="115"/>
      <c r="G70" s="99"/>
      <c r="H70" s="116"/>
      <c r="I70" s="102"/>
      <c r="J70" s="117" t="s">
        <v>130</v>
      </c>
      <c r="K70" s="118"/>
      <c r="L70" s="118"/>
      <c r="M70" s="118"/>
      <c r="N70" s="118"/>
      <c r="O70" s="119"/>
      <c r="P70" s="118"/>
      <c r="Q70" s="120"/>
    </row>
    <row r="71" spans="2:17" ht="13.5">
      <c r="B71" s="53"/>
      <c r="C71" s="113" t="s">
        <v>131</v>
      </c>
      <c r="D71" s="114"/>
      <c r="E71" s="115"/>
      <c r="F71" s="115"/>
      <c r="G71" s="102" t="s">
        <v>132</v>
      </c>
      <c r="H71" s="116"/>
      <c r="I71" s="102"/>
      <c r="J71" s="122" t="s">
        <v>72</v>
      </c>
      <c r="K71" s="123"/>
      <c r="L71" s="123"/>
      <c r="M71" s="123"/>
      <c r="N71" s="123"/>
      <c r="O71" s="124"/>
      <c r="P71" s="123"/>
      <c r="Q71" s="125"/>
    </row>
    <row r="72" spans="2:17" ht="13.5">
      <c r="B72" s="53"/>
      <c r="C72" s="121"/>
      <c r="D72" s="114"/>
      <c r="E72" s="115" t="s">
        <v>133</v>
      </c>
      <c r="F72" s="115"/>
      <c r="G72" s="102" t="s">
        <v>134</v>
      </c>
      <c r="H72" s="116"/>
      <c r="I72" s="102"/>
      <c r="J72" s="117" t="s">
        <v>135</v>
      </c>
      <c r="K72" s="118"/>
      <c r="L72" s="118"/>
      <c r="M72" s="118"/>
      <c r="N72" s="118"/>
      <c r="O72" s="119"/>
      <c r="P72" s="118"/>
      <c r="Q72" s="120"/>
    </row>
    <row r="73" spans="2:17" ht="13.5">
      <c r="B73" s="53"/>
      <c r="C73" s="121"/>
      <c r="D73" s="114"/>
      <c r="E73" s="115" t="s">
        <v>136</v>
      </c>
      <c r="F73" s="115"/>
      <c r="G73" s="102" t="s">
        <v>124</v>
      </c>
      <c r="H73" s="116"/>
      <c r="I73" s="102"/>
      <c r="J73" s="122" t="s">
        <v>137</v>
      </c>
      <c r="K73" s="123"/>
      <c r="L73" s="123"/>
      <c r="M73" s="123"/>
      <c r="N73" s="123"/>
      <c r="O73" s="124"/>
      <c r="P73" s="123"/>
      <c r="Q73" s="125"/>
    </row>
    <row r="74" spans="2:17" ht="13.5">
      <c r="B74" s="53"/>
      <c r="C74" s="121"/>
      <c r="D74" s="114"/>
      <c r="E74" s="115" t="s">
        <v>126</v>
      </c>
      <c r="F74" s="115"/>
      <c r="G74" s="102" t="s">
        <v>127</v>
      </c>
      <c r="H74" s="116"/>
      <c r="I74" s="102"/>
      <c r="J74" s="117" t="s">
        <v>138</v>
      </c>
      <c r="K74" s="118"/>
      <c r="L74" s="118"/>
      <c r="M74" s="118"/>
      <c r="N74" s="118"/>
      <c r="O74" s="119"/>
      <c r="P74" s="118"/>
      <c r="Q74" s="120"/>
    </row>
    <row r="75" spans="2:17" ht="13.5">
      <c r="B75" s="53"/>
      <c r="C75" s="126"/>
      <c r="D75" s="114"/>
      <c r="E75" s="115" t="s">
        <v>129</v>
      </c>
      <c r="F75" s="115"/>
      <c r="G75" s="99"/>
      <c r="H75" s="116"/>
      <c r="I75" s="102"/>
      <c r="J75" s="127" t="s">
        <v>139</v>
      </c>
      <c r="K75" s="128"/>
      <c r="L75" s="128"/>
      <c r="M75" s="128"/>
      <c r="N75" s="128"/>
      <c r="O75" s="129"/>
      <c r="P75" s="128"/>
      <c r="Q75" s="130"/>
    </row>
    <row r="76" spans="2:11" ht="14.25" thickBot="1">
      <c r="B76" s="53"/>
      <c r="C76" s="53"/>
      <c r="D76" s="53"/>
      <c r="E76" s="53"/>
      <c r="F76" s="53"/>
      <c r="G76" s="53"/>
      <c r="H76" s="53"/>
      <c r="I76" s="53"/>
      <c r="J76" s="53"/>
      <c r="K76" s="53"/>
    </row>
    <row r="77" spans="2:17" ht="15" thickBot="1">
      <c r="B77" s="53"/>
      <c r="C77" s="53"/>
      <c r="D77" s="53"/>
      <c r="K77" s="53"/>
      <c r="L77" s="53"/>
      <c r="M77" s="53"/>
      <c r="N77" s="54"/>
      <c r="O77" s="88" t="s">
        <v>140</v>
      </c>
      <c r="P77" s="89">
        <f>MIN(N66:N75)</f>
        <v>0</v>
      </c>
      <c r="Q77" s="90" t="s">
        <v>0</v>
      </c>
    </row>
    <row r="79" ht="14.25">
      <c r="B79" s="65" t="s">
        <v>141</v>
      </c>
    </row>
    <row r="80" spans="2:8" ht="13.5">
      <c r="B80" s="53" t="s">
        <v>142</v>
      </c>
      <c r="C80" s="53"/>
      <c r="D80" s="53"/>
      <c r="E80" s="53"/>
      <c r="F80" s="53"/>
      <c r="G80" s="53"/>
      <c r="H80" s="53"/>
    </row>
    <row r="81" spans="2:8" ht="13.5">
      <c r="B81" s="53"/>
      <c r="C81" s="53"/>
      <c r="D81" s="53"/>
      <c r="E81" s="53"/>
      <c r="F81" s="53"/>
      <c r="G81" s="53"/>
      <c r="H81" s="53"/>
    </row>
    <row r="82" spans="2:17" ht="13.5">
      <c r="B82" s="67" t="s">
        <v>143</v>
      </c>
      <c r="C82" s="108"/>
      <c r="D82" s="68"/>
      <c r="E82" s="243" t="s">
        <v>38</v>
      </c>
      <c r="F82" s="243"/>
      <c r="G82" s="243"/>
      <c r="H82" s="243"/>
      <c r="I82" s="243"/>
      <c r="J82" s="243"/>
      <c r="K82" s="243"/>
      <c r="L82" s="243"/>
      <c r="M82" s="243"/>
      <c r="O82" s="131"/>
      <c r="P82" s="70" t="s">
        <v>39</v>
      </c>
      <c r="Q82" s="53"/>
    </row>
    <row r="83" spans="2:17" ht="14.25" thickBot="1">
      <c r="B83" s="68"/>
      <c r="C83" s="68"/>
      <c r="D83" s="68"/>
      <c r="E83" s="132"/>
      <c r="O83" s="53"/>
      <c r="P83" s="133"/>
      <c r="Q83" s="53"/>
    </row>
    <row r="84" spans="2:17" ht="14.25" thickBot="1">
      <c r="B84" s="53" t="s">
        <v>5</v>
      </c>
      <c r="C84" s="239" t="s">
        <v>144</v>
      </c>
      <c r="D84" s="80"/>
      <c r="E84" s="81" t="s">
        <v>145</v>
      </c>
      <c r="O84" s="53"/>
      <c r="P84" s="74"/>
      <c r="Q84" s="53" t="s">
        <v>0</v>
      </c>
    </row>
    <row r="85" spans="2:17" ht="13.5">
      <c r="B85" s="53"/>
      <c r="C85" s="239"/>
      <c r="D85" s="80"/>
      <c r="E85" s="81"/>
      <c r="O85" s="53"/>
      <c r="P85" s="53"/>
      <c r="Q85" s="53"/>
    </row>
    <row r="86" spans="2:17" ht="13.5">
      <c r="B86" s="53"/>
      <c r="C86" s="239"/>
      <c r="D86" s="80"/>
      <c r="E86" s="81"/>
      <c r="O86" s="53"/>
      <c r="P86" s="53"/>
      <c r="Q86" s="53"/>
    </row>
    <row r="87" spans="2:17" ht="14.25" thickBot="1">
      <c r="B87" s="53"/>
      <c r="C87" s="80"/>
      <c r="D87" s="80"/>
      <c r="E87" s="81"/>
      <c r="O87" s="53"/>
      <c r="P87" s="53"/>
      <c r="Q87" s="53"/>
    </row>
    <row r="88" spans="2:17" ht="14.25" thickBot="1">
      <c r="B88" s="53" t="s">
        <v>43</v>
      </c>
      <c r="C88" s="239" t="s">
        <v>146</v>
      </c>
      <c r="D88" s="80"/>
      <c r="E88" s="81" t="s">
        <v>147</v>
      </c>
      <c r="O88" s="53"/>
      <c r="P88" s="74"/>
      <c r="Q88" s="53" t="s">
        <v>0</v>
      </c>
    </row>
    <row r="89" spans="2:17" ht="13.5">
      <c r="B89" s="53"/>
      <c r="C89" s="239"/>
      <c r="D89" s="80"/>
      <c r="E89" s="81"/>
      <c r="O89" s="53"/>
      <c r="P89" s="53"/>
      <c r="Q89" s="53"/>
    </row>
    <row r="90" spans="2:17" ht="13.5">
      <c r="B90" s="53"/>
      <c r="C90" s="239"/>
      <c r="D90" s="80"/>
      <c r="E90" s="81"/>
      <c r="O90" s="53"/>
      <c r="P90" s="53"/>
      <c r="Q90" s="53"/>
    </row>
    <row r="91" spans="2:17" ht="13.5">
      <c r="B91" s="53"/>
      <c r="C91" s="80"/>
      <c r="D91" s="80"/>
      <c r="E91" s="81"/>
      <c r="O91" s="53"/>
      <c r="P91" s="53"/>
      <c r="Q91" s="53"/>
    </row>
    <row r="92" spans="2:17" ht="14.25" thickBot="1">
      <c r="B92" s="53"/>
      <c r="C92" s="53"/>
      <c r="D92" s="53"/>
      <c r="E92" s="53"/>
      <c r="O92" s="53"/>
      <c r="P92" s="53"/>
      <c r="Q92" s="53"/>
    </row>
    <row r="93" spans="2:17" ht="15" thickBot="1">
      <c r="B93" s="53"/>
      <c r="C93" s="53"/>
      <c r="D93" s="53"/>
      <c r="E93" s="53"/>
      <c r="O93" s="88" t="s">
        <v>148</v>
      </c>
      <c r="P93" s="89">
        <f>MAX(P84,P88)</f>
        <v>0</v>
      </c>
      <c r="Q93" s="90" t="s">
        <v>0</v>
      </c>
    </row>
    <row r="96" ht="14.25" thickBot="1"/>
    <row r="97" spans="2:17" ht="15" thickBot="1">
      <c r="B97" s="65" t="s">
        <v>149</v>
      </c>
      <c r="K97" s="53"/>
      <c r="L97" s="53"/>
      <c r="M97" s="53"/>
      <c r="N97" s="53"/>
      <c r="O97" s="88" t="s">
        <v>150</v>
      </c>
      <c r="P97" s="89">
        <f>P46+P77+P93</f>
        <v>0</v>
      </c>
      <c r="Q97" s="90" t="s">
        <v>0</v>
      </c>
    </row>
  </sheetData>
  <sheetProtection/>
  <mergeCells count="43">
    <mergeCell ref="B10:B12"/>
    <mergeCell ref="C10:C12"/>
    <mergeCell ref="B1:Q1"/>
    <mergeCell ref="E3:E4"/>
    <mergeCell ref="F3:H3"/>
    <mergeCell ref="F4:H4"/>
    <mergeCell ref="E5:H5"/>
    <mergeCell ref="I3:O3"/>
    <mergeCell ref="I4:O4"/>
    <mergeCell ref="I5:O5"/>
    <mergeCell ref="C26:C28"/>
    <mergeCell ref="E27:H27"/>
    <mergeCell ref="E28:H28"/>
    <mergeCell ref="C14:C16"/>
    <mergeCell ref="C17:C18"/>
    <mergeCell ref="N21:N22"/>
    <mergeCell ref="O21:O22"/>
    <mergeCell ref="P21:P22"/>
    <mergeCell ref="Q21:Q22"/>
    <mergeCell ref="E24:H24"/>
    <mergeCell ref="J21:J22"/>
    <mergeCell ref="K21:K22"/>
    <mergeCell ref="L21:L22"/>
    <mergeCell ref="M21:M22"/>
    <mergeCell ref="E50:N50"/>
    <mergeCell ref="E34:F34"/>
    <mergeCell ref="E35:F35"/>
    <mergeCell ref="E36:F36"/>
    <mergeCell ref="E37:F37"/>
    <mergeCell ref="E38:F38"/>
    <mergeCell ref="E39:F39"/>
    <mergeCell ref="E40:F40"/>
    <mergeCell ref="H40:L42"/>
    <mergeCell ref="E41:F41"/>
    <mergeCell ref="E42:F42"/>
    <mergeCell ref="E43:F43"/>
    <mergeCell ref="C88:C90"/>
    <mergeCell ref="C51:C54"/>
    <mergeCell ref="C55:C57"/>
    <mergeCell ref="D65:I65"/>
    <mergeCell ref="J65:Q65"/>
    <mergeCell ref="E82:M82"/>
    <mergeCell ref="C84:C86"/>
  </mergeCells>
  <printOptions/>
  <pageMargins left="0.7" right="0.7" top="0.75" bottom="0.75" header="0.3" footer="0.3"/>
  <pageSetup horizontalDpi="600" verticalDpi="600" orientation="portrait" paperSize="9" scale="74" r:id="rId2"/>
  <rowBreaks count="1" manualBreakCount="1">
    <brk id="77" min="1" max="16"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dimension ref="A1:T52"/>
  <sheetViews>
    <sheetView view="pageBreakPreview" zoomScaleSheetLayoutView="100" zoomScalePageLayoutView="0" workbookViewId="0" topLeftCell="A1">
      <selection activeCell="A1" sqref="A1"/>
    </sheetView>
  </sheetViews>
  <sheetFormatPr defaultColWidth="9.00390625" defaultRowHeight="13.5"/>
  <cols>
    <col min="1" max="1" width="20.75390625" style="109" customWidth="1"/>
    <col min="2" max="2" width="3.875" style="109" customWidth="1"/>
    <col min="3" max="3" width="14.125" style="109" customWidth="1"/>
    <col min="4" max="4" width="2.625" style="109" customWidth="1"/>
    <col min="5" max="5" width="35.25390625" style="109" customWidth="1"/>
    <col min="6" max="6" width="12.50390625" style="109" customWidth="1"/>
    <col min="7" max="7" width="3.625" style="109" bestFit="1" customWidth="1"/>
    <col min="8" max="8" width="5.50390625" style="154" bestFit="1" customWidth="1"/>
    <col min="9" max="9" width="3.625" style="109" bestFit="1" customWidth="1"/>
    <col min="10" max="10" width="3.625" style="109" customWidth="1"/>
    <col min="11" max="11" width="1.4921875" style="109" customWidth="1"/>
    <col min="12" max="12" width="8.50390625" style="154" customWidth="1"/>
    <col min="13" max="13" width="5.50390625" style="109" bestFit="1" customWidth="1"/>
    <col min="14" max="14" width="9.00390625" style="109" customWidth="1"/>
    <col min="15" max="249" width="9.00390625" style="154" customWidth="1"/>
    <col min="250" max="250" width="18.00390625" style="154" customWidth="1"/>
    <col min="251" max="251" width="3.875" style="154" customWidth="1"/>
    <col min="252" max="252" width="14.125" style="154" customWidth="1"/>
    <col min="253" max="253" width="2.625" style="154" customWidth="1"/>
    <col min="254" max="254" width="35.25390625" style="154" customWidth="1"/>
    <col min="255" max="255" width="12.50390625" style="154" customWidth="1"/>
    <col min="256" max="16384" width="3.625" style="154" bestFit="1" customWidth="1"/>
  </cols>
  <sheetData>
    <row r="1" s="109" customFormat="1" ht="13.5">
      <c r="M1" s="30"/>
    </row>
    <row r="2" spans="2:13" s="109" customFormat="1" ht="17.25">
      <c r="B2" s="268" t="s">
        <v>151</v>
      </c>
      <c r="C2" s="269"/>
      <c r="D2" s="269"/>
      <c r="E2" s="269"/>
      <c r="F2" s="269"/>
      <c r="G2" s="269"/>
      <c r="H2" s="269"/>
      <c r="I2" s="269"/>
      <c r="J2" s="269"/>
      <c r="K2" s="269"/>
      <c r="L2" s="269"/>
      <c r="M2" s="270"/>
    </row>
    <row r="3" spans="2:13" s="109" customFormat="1" ht="18" thickBot="1">
      <c r="B3" s="134"/>
      <c r="C3" s="134"/>
      <c r="D3" s="134"/>
      <c r="E3" s="134"/>
      <c r="F3" s="134"/>
      <c r="G3" s="134"/>
      <c r="H3" s="134"/>
      <c r="I3" s="134"/>
      <c r="J3" s="134"/>
      <c r="K3" s="134"/>
      <c r="L3" s="134"/>
      <c r="M3" s="134"/>
    </row>
    <row r="4" spans="1:20" s="56" customFormat="1" ht="14.25" thickBot="1">
      <c r="A4" s="58"/>
      <c r="B4" s="25"/>
      <c r="C4" s="25"/>
      <c r="D4" s="25"/>
      <c r="E4" s="284" t="s">
        <v>34</v>
      </c>
      <c r="F4" s="273" t="s">
        <v>10</v>
      </c>
      <c r="G4" s="274"/>
      <c r="H4" s="275"/>
      <c r="I4" s="236"/>
      <c r="J4" s="237"/>
      <c r="K4" s="237"/>
      <c r="L4" s="237"/>
      <c r="M4" s="238"/>
      <c r="N4" s="16"/>
      <c r="O4" s="16"/>
      <c r="P4" s="16"/>
      <c r="Q4" s="16"/>
      <c r="R4" s="16"/>
      <c r="S4" s="55"/>
      <c r="T4" s="55"/>
    </row>
    <row r="5" spans="1:20" s="56" customFormat="1" ht="14.25" thickBot="1">
      <c r="A5" s="58"/>
      <c r="B5" s="25"/>
      <c r="C5" s="25"/>
      <c r="D5" s="25"/>
      <c r="E5" s="285"/>
      <c r="F5" s="273" t="s">
        <v>11</v>
      </c>
      <c r="G5" s="274"/>
      <c r="H5" s="275"/>
      <c r="I5" s="236"/>
      <c r="J5" s="237"/>
      <c r="K5" s="237"/>
      <c r="L5" s="237"/>
      <c r="M5" s="238"/>
      <c r="N5" s="16"/>
      <c r="O5" s="16"/>
      <c r="P5" s="16"/>
      <c r="Q5" s="16"/>
      <c r="R5" s="16"/>
      <c r="S5" s="55"/>
      <c r="T5" s="55"/>
    </row>
    <row r="6" spans="2:13" s="109" customFormat="1" ht="17.25">
      <c r="B6" s="134"/>
      <c r="C6" s="134"/>
      <c r="D6" s="134"/>
      <c r="E6" s="134"/>
      <c r="F6" s="134"/>
      <c r="G6" s="134"/>
      <c r="H6" s="134"/>
      <c r="I6" s="134"/>
      <c r="J6" s="134"/>
      <c r="K6" s="134"/>
      <c r="L6" s="134"/>
      <c r="M6" s="134"/>
    </row>
    <row r="7" spans="2:14" s="109" customFormat="1" ht="14.25">
      <c r="B7" s="109" t="s">
        <v>152</v>
      </c>
      <c r="C7" s="66"/>
      <c r="E7" s="66"/>
      <c r="F7" s="135"/>
      <c r="G7" s="135"/>
      <c r="H7" s="135"/>
      <c r="I7" s="135"/>
      <c r="J7" s="135"/>
      <c r="K7" s="135"/>
      <c r="L7" s="136"/>
      <c r="N7" s="133"/>
    </row>
    <row r="8" s="109" customFormat="1" ht="14.25"/>
    <row r="9" spans="2:13" s="109" customFormat="1" ht="42.75">
      <c r="B9" s="286" t="s">
        <v>153</v>
      </c>
      <c r="C9" s="287"/>
      <c r="D9" s="137" t="s">
        <v>154</v>
      </c>
      <c r="E9" s="138"/>
      <c r="F9" s="139" t="s">
        <v>155</v>
      </c>
      <c r="G9" s="140"/>
      <c r="H9" s="141"/>
      <c r="I9" s="140"/>
      <c r="J9" s="138"/>
      <c r="K9" s="137" t="s">
        <v>156</v>
      </c>
      <c r="L9" s="104"/>
      <c r="M9" s="142"/>
    </row>
    <row r="10" spans="2:13" s="109" customFormat="1" ht="371.25" thickBot="1">
      <c r="B10" s="288" t="s">
        <v>157</v>
      </c>
      <c r="C10" s="289"/>
      <c r="D10" s="288" t="s">
        <v>190</v>
      </c>
      <c r="E10" s="289"/>
      <c r="F10" s="143"/>
      <c r="G10" s="146"/>
      <c r="H10" s="146" t="s">
        <v>14</v>
      </c>
      <c r="I10" s="146"/>
      <c r="J10" s="144"/>
      <c r="K10" s="143"/>
      <c r="L10" s="147"/>
      <c r="M10" s="144"/>
    </row>
    <row r="11" spans="2:13" ht="14.25" customHeight="1" thickBot="1">
      <c r="B11" s="290"/>
      <c r="C11" s="291"/>
      <c r="D11" s="290"/>
      <c r="E11" s="291"/>
      <c r="F11" s="148" t="s">
        <v>158</v>
      </c>
      <c r="G11" s="149" t="s">
        <v>52</v>
      </c>
      <c r="H11" s="150"/>
      <c r="I11" s="149" t="s">
        <v>15</v>
      </c>
      <c r="J11" s="151" t="s">
        <v>54</v>
      </c>
      <c r="K11" s="148"/>
      <c r="L11" s="152">
        <f>IF(H11="","",38*H11)</f>
      </c>
      <c r="M11" s="153" t="s">
        <v>159</v>
      </c>
    </row>
    <row r="12" spans="2:13" ht="14.25">
      <c r="B12" s="292"/>
      <c r="C12" s="293"/>
      <c r="D12" s="292"/>
      <c r="E12" s="293"/>
      <c r="F12" s="155"/>
      <c r="G12" s="159"/>
      <c r="H12" s="159"/>
      <c r="I12" s="159"/>
      <c r="J12" s="156"/>
      <c r="K12" s="155"/>
      <c r="L12" s="160"/>
      <c r="M12" s="161"/>
    </row>
    <row r="13" spans="2:13" ht="15" thickBot="1">
      <c r="B13" s="148"/>
      <c r="C13" s="162"/>
      <c r="D13" s="62"/>
      <c r="E13" s="163"/>
      <c r="F13" s="143"/>
      <c r="G13" s="146"/>
      <c r="H13" s="146"/>
      <c r="I13" s="146"/>
      <c r="J13" s="144"/>
      <c r="K13" s="143"/>
      <c r="L13" s="147"/>
      <c r="M13" s="164"/>
    </row>
    <row r="14" spans="2:13" ht="30.75" thickBot="1">
      <c r="B14" s="279" t="s">
        <v>160</v>
      </c>
      <c r="C14" s="165" t="s">
        <v>161</v>
      </c>
      <c r="D14" s="59" t="s">
        <v>162</v>
      </c>
      <c r="E14" s="166"/>
      <c r="F14" s="148" t="s">
        <v>163</v>
      </c>
      <c r="G14" s="149" t="s">
        <v>52</v>
      </c>
      <c r="H14" s="150"/>
      <c r="I14" s="149" t="s">
        <v>15</v>
      </c>
      <c r="J14" s="151" t="s">
        <v>54</v>
      </c>
      <c r="K14" s="148"/>
      <c r="L14" s="152">
        <f>IF(H14="","",27*H14)</f>
      </c>
      <c r="M14" s="153" t="s">
        <v>159</v>
      </c>
    </row>
    <row r="15" spans="2:13" s="109" customFormat="1" ht="38.25">
      <c r="B15" s="279"/>
      <c r="C15" s="165"/>
      <c r="D15" s="72" t="s">
        <v>164</v>
      </c>
      <c r="E15" s="167" t="s">
        <v>165</v>
      </c>
      <c r="F15" s="281" t="s">
        <v>166</v>
      </c>
      <c r="G15" s="168"/>
      <c r="H15" s="168"/>
      <c r="I15" s="168"/>
      <c r="J15" s="166"/>
      <c r="K15" s="169"/>
      <c r="L15" s="170"/>
      <c r="M15" s="153"/>
    </row>
    <row r="16" spans="2:13" s="109" customFormat="1" ht="28.5">
      <c r="B16" s="279"/>
      <c r="C16" s="171"/>
      <c r="D16" s="72" t="s">
        <v>164</v>
      </c>
      <c r="E16" s="167" t="s">
        <v>167</v>
      </c>
      <c r="F16" s="281"/>
      <c r="G16" s="170"/>
      <c r="H16" s="170"/>
      <c r="I16" s="170"/>
      <c r="J16" s="172"/>
      <c r="K16" s="173"/>
      <c r="L16" s="170"/>
      <c r="M16" s="153"/>
    </row>
    <row r="17" spans="2:13" s="109" customFormat="1" ht="54">
      <c r="B17" s="279"/>
      <c r="C17" s="171"/>
      <c r="D17" s="72" t="s">
        <v>164</v>
      </c>
      <c r="E17" s="167" t="s">
        <v>168</v>
      </c>
      <c r="F17" s="281"/>
      <c r="G17" s="170"/>
      <c r="H17" s="170"/>
      <c r="I17" s="170"/>
      <c r="J17" s="172"/>
      <c r="K17" s="173"/>
      <c r="L17" s="170"/>
      <c r="M17" s="153"/>
    </row>
    <row r="18" spans="2:13" s="109" customFormat="1" ht="13.5">
      <c r="B18" s="279"/>
      <c r="C18" s="174"/>
      <c r="D18" s="175"/>
      <c r="E18" s="176"/>
      <c r="F18" s="177"/>
      <c r="G18" s="160"/>
      <c r="H18" s="160"/>
      <c r="I18" s="160"/>
      <c r="J18" s="178"/>
      <c r="K18" s="179"/>
      <c r="L18" s="160"/>
      <c r="M18" s="161"/>
    </row>
    <row r="19" spans="2:13" ht="14.25" thickBot="1">
      <c r="B19" s="279"/>
      <c r="C19" s="180"/>
      <c r="D19" s="181"/>
      <c r="E19" s="182"/>
      <c r="F19" s="183"/>
      <c r="G19" s="147"/>
      <c r="H19" s="147"/>
      <c r="I19" s="147"/>
      <c r="J19" s="184"/>
      <c r="K19" s="185"/>
      <c r="L19" s="147"/>
      <c r="M19" s="164"/>
    </row>
    <row r="20" spans="2:13" ht="27.75" thickBot="1">
      <c r="B20" s="279"/>
      <c r="C20" s="165" t="s">
        <v>169</v>
      </c>
      <c r="D20" s="186" t="s">
        <v>170</v>
      </c>
      <c r="E20" s="166"/>
      <c r="F20" s="149" t="s">
        <v>171</v>
      </c>
      <c r="G20" s="149" t="s">
        <v>52</v>
      </c>
      <c r="H20" s="150"/>
      <c r="I20" s="149" t="s">
        <v>15</v>
      </c>
      <c r="J20" s="151" t="s">
        <v>54</v>
      </c>
      <c r="K20" s="148"/>
      <c r="L20" s="152">
        <f>IF(H20="","",10*H20)</f>
      </c>
      <c r="M20" s="153" t="s">
        <v>159</v>
      </c>
    </row>
    <row r="21" spans="2:13" ht="13.5">
      <c r="B21" s="279"/>
      <c r="C21" s="187"/>
      <c r="D21" s="157"/>
      <c r="E21" s="158"/>
      <c r="F21" s="149"/>
      <c r="G21" s="149"/>
      <c r="H21" s="149"/>
      <c r="I21" s="149"/>
      <c r="J21" s="151"/>
      <c r="K21" s="148"/>
      <c r="L21" s="170"/>
      <c r="M21" s="153"/>
    </row>
    <row r="22" spans="2:13" ht="13.5">
      <c r="B22" s="279"/>
      <c r="C22" s="162" t="s">
        <v>172</v>
      </c>
      <c r="D22" s="145" t="s">
        <v>173</v>
      </c>
      <c r="E22" s="163"/>
      <c r="F22" s="148"/>
      <c r="G22" s="149"/>
      <c r="H22" s="149"/>
      <c r="I22" s="149"/>
      <c r="J22" s="151"/>
      <c r="K22" s="148"/>
      <c r="L22" s="170"/>
      <c r="M22" s="153"/>
    </row>
    <row r="23" spans="2:13" ht="14.25" thickBot="1">
      <c r="B23" s="279"/>
      <c r="C23" s="188"/>
      <c r="D23" s="145"/>
      <c r="E23" s="189"/>
      <c r="F23" s="146"/>
      <c r="G23" s="146"/>
      <c r="H23" s="146"/>
      <c r="I23" s="146"/>
      <c r="J23" s="144"/>
      <c r="K23" s="143"/>
      <c r="L23" s="147"/>
      <c r="M23" s="164"/>
    </row>
    <row r="24" spans="2:13" ht="14.25" thickBot="1">
      <c r="B24" s="279"/>
      <c r="C24" s="165" t="s">
        <v>174</v>
      </c>
      <c r="D24" s="282" t="s">
        <v>175</v>
      </c>
      <c r="E24" s="283"/>
      <c r="F24" s="149" t="s">
        <v>176</v>
      </c>
      <c r="G24" s="149" t="s">
        <v>52</v>
      </c>
      <c r="H24" s="150"/>
      <c r="I24" s="149" t="s">
        <v>15</v>
      </c>
      <c r="J24" s="151" t="s">
        <v>54</v>
      </c>
      <c r="K24" s="148"/>
      <c r="L24" s="152">
        <f>IF(H24="","",20*H24)</f>
      </c>
      <c r="M24" s="153" t="s">
        <v>159</v>
      </c>
    </row>
    <row r="25" spans="2:13" ht="13.5">
      <c r="B25" s="279"/>
      <c r="C25" s="187"/>
      <c r="D25" s="157"/>
      <c r="E25" s="158"/>
      <c r="F25" s="159"/>
      <c r="G25" s="159"/>
      <c r="H25" s="159"/>
      <c r="I25" s="159"/>
      <c r="J25" s="156"/>
      <c r="K25" s="155"/>
      <c r="L25" s="160"/>
      <c r="M25" s="161"/>
    </row>
    <row r="26" spans="2:13" ht="14.25" thickBot="1">
      <c r="B26" s="279"/>
      <c r="C26" s="162"/>
      <c r="D26" s="145"/>
      <c r="E26" s="163"/>
      <c r="F26" s="146"/>
      <c r="G26" s="146"/>
      <c r="H26" s="146"/>
      <c r="I26" s="146"/>
      <c r="J26" s="144"/>
      <c r="K26" s="143"/>
      <c r="L26" s="147"/>
      <c r="M26" s="164"/>
    </row>
    <row r="27" spans="2:13" ht="14.25" thickBot="1">
      <c r="B27" s="279"/>
      <c r="C27" s="165" t="s">
        <v>177</v>
      </c>
      <c r="D27" s="186" t="s">
        <v>162</v>
      </c>
      <c r="E27" s="166"/>
      <c r="F27" s="149" t="s">
        <v>163</v>
      </c>
      <c r="G27" s="149" t="s">
        <v>52</v>
      </c>
      <c r="H27" s="150"/>
      <c r="I27" s="149" t="s">
        <v>15</v>
      </c>
      <c r="J27" s="151" t="s">
        <v>54</v>
      </c>
      <c r="K27" s="148"/>
      <c r="L27" s="152">
        <f>IF(H27="","",27*H27)</f>
      </c>
      <c r="M27" s="153" t="s">
        <v>159</v>
      </c>
    </row>
    <row r="28" spans="2:13" ht="13.5">
      <c r="B28" s="279"/>
      <c r="C28" s="165"/>
      <c r="D28" s="186" t="s">
        <v>164</v>
      </c>
      <c r="E28" s="166" t="s">
        <v>178</v>
      </c>
      <c r="F28" s="149"/>
      <c r="G28" s="149"/>
      <c r="H28" s="149"/>
      <c r="I28" s="149"/>
      <c r="J28" s="151"/>
      <c r="K28" s="148"/>
      <c r="L28" s="170"/>
      <c r="M28" s="153"/>
    </row>
    <row r="29" spans="2:13" ht="13.5">
      <c r="B29" s="279"/>
      <c r="C29" s="165"/>
      <c r="D29" s="186" t="s">
        <v>164</v>
      </c>
      <c r="E29" s="166" t="s">
        <v>179</v>
      </c>
      <c r="F29" s="149"/>
      <c r="G29" s="149"/>
      <c r="H29" s="149"/>
      <c r="I29" s="149"/>
      <c r="J29" s="151"/>
      <c r="K29" s="148"/>
      <c r="L29" s="170"/>
      <c r="M29" s="153"/>
    </row>
    <row r="30" spans="2:13" ht="27">
      <c r="B30" s="279"/>
      <c r="C30" s="165"/>
      <c r="D30" s="186" t="s">
        <v>164</v>
      </c>
      <c r="E30" s="166" t="s">
        <v>180</v>
      </c>
      <c r="F30" s="149"/>
      <c r="G30" s="149"/>
      <c r="H30" s="149"/>
      <c r="I30" s="149"/>
      <c r="J30" s="151"/>
      <c r="K30" s="148"/>
      <c r="L30" s="170"/>
      <c r="M30" s="153"/>
    </row>
    <row r="31" spans="2:13" ht="27">
      <c r="B31" s="279"/>
      <c r="C31" s="165"/>
      <c r="D31" s="186" t="s">
        <v>164</v>
      </c>
      <c r="E31" s="166" t="s">
        <v>181</v>
      </c>
      <c r="F31" s="149"/>
      <c r="G31" s="149"/>
      <c r="H31" s="149"/>
      <c r="I31" s="149"/>
      <c r="J31" s="151"/>
      <c r="K31" s="148"/>
      <c r="L31" s="170"/>
      <c r="M31" s="153"/>
    </row>
    <row r="32" spans="2:13" ht="13.5">
      <c r="B32" s="279"/>
      <c r="C32" s="187"/>
      <c r="D32" s="157"/>
      <c r="E32" s="158"/>
      <c r="F32" s="159"/>
      <c r="G32" s="159"/>
      <c r="H32" s="159"/>
      <c r="I32" s="159"/>
      <c r="J32" s="156"/>
      <c r="K32" s="155"/>
      <c r="L32" s="160"/>
      <c r="M32" s="161"/>
    </row>
    <row r="33" spans="2:13" ht="14.25" thickBot="1">
      <c r="B33" s="279"/>
      <c r="C33" s="162"/>
      <c r="D33" s="145"/>
      <c r="E33" s="163"/>
      <c r="F33" s="146"/>
      <c r="G33" s="146"/>
      <c r="H33" s="146"/>
      <c r="I33" s="146"/>
      <c r="J33" s="144"/>
      <c r="K33" s="143"/>
      <c r="L33" s="147"/>
      <c r="M33" s="164"/>
    </row>
    <row r="34" spans="2:13" ht="27.75" thickBot="1">
      <c r="B34" s="279"/>
      <c r="C34" s="165" t="s">
        <v>182</v>
      </c>
      <c r="D34" s="186" t="s">
        <v>162</v>
      </c>
      <c r="E34" s="166"/>
      <c r="F34" s="149" t="s">
        <v>183</v>
      </c>
      <c r="G34" s="149" t="s">
        <v>52</v>
      </c>
      <c r="H34" s="150"/>
      <c r="I34" s="149" t="s">
        <v>15</v>
      </c>
      <c r="J34" s="151" t="s">
        <v>54</v>
      </c>
      <c r="K34" s="148"/>
      <c r="L34" s="152">
        <f>IF(H34="","",40*H34)</f>
      </c>
      <c r="M34" s="153" t="s">
        <v>159</v>
      </c>
    </row>
    <row r="35" spans="2:13" ht="27">
      <c r="B35" s="279"/>
      <c r="C35" s="165"/>
      <c r="D35" s="190" t="s">
        <v>164</v>
      </c>
      <c r="E35" s="167" t="s">
        <v>184</v>
      </c>
      <c r="F35" s="149"/>
      <c r="G35" s="149"/>
      <c r="H35" s="149"/>
      <c r="I35" s="149"/>
      <c r="J35" s="151"/>
      <c r="K35" s="148"/>
      <c r="L35" s="170"/>
      <c r="M35" s="153"/>
    </row>
    <row r="36" spans="2:13" s="109" customFormat="1" ht="27">
      <c r="B36" s="279"/>
      <c r="C36" s="171"/>
      <c r="D36" s="190" t="s">
        <v>164</v>
      </c>
      <c r="E36" s="167" t="s">
        <v>185</v>
      </c>
      <c r="F36" s="149"/>
      <c r="G36" s="149"/>
      <c r="H36" s="149"/>
      <c r="I36" s="149"/>
      <c r="J36" s="151"/>
      <c r="K36" s="148"/>
      <c r="L36" s="170"/>
      <c r="M36" s="153"/>
    </row>
    <row r="37" spans="2:13" s="109" customFormat="1" ht="27">
      <c r="B37" s="279"/>
      <c r="C37" s="171"/>
      <c r="D37" s="190" t="s">
        <v>164</v>
      </c>
      <c r="E37" s="167" t="s">
        <v>186</v>
      </c>
      <c r="F37" s="149"/>
      <c r="G37" s="149"/>
      <c r="H37" s="149"/>
      <c r="I37" s="149"/>
      <c r="J37" s="151"/>
      <c r="K37" s="148"/>
      <c r="L37" s="170"/>
      <c r="M37" s="153"/>
    </row>
    <row r="38" spans="2:13" s="109" customFormat="1" ht="27">
      <c r="B38" s="279"/>
      <c r="C38" s="171"/>
      <c r="D38" s="190" t="s">
        <v>164</v>
      </c>
      <c r="E38" s="167" t="s">
        <v>187</v>
      </c>
      <c r="F38" s="149"/>
      <c r="G38" s="149"/>
      <c r="H38" s="149"/>
      <c r="I38" s="149"/>
      <c r="J38" s="151"/>
      <c r="K38" s="148"/>
      <c r="L38" s="191"/>
      <c r="M38" s="153"/>
    </row>
    <row r="39" spans="2:13" s="109" customFormat="1" ht="13.5">
      <c r="B39" s="280"/>
      <c r="C39" s="192"/>
      <c r="D39" s="157"/>
      <c r="E39" s="193"/>
      <c r="F39" s="194"/>
      <c r="G39" s="194"/>
      <c r="H39" s="194"/>
      <c r="I39" s="194"/>
      <c r="J39" s="193"/>
      <c r="K39" s="157"/>
      <c r="L39" s="194"/>
      <c r="M39" s="193"/>
    </row>
    <row r="40" s="109" customFormat="1" ht="14.25" thickBot="1"/>
    <row r="41" spans="8:18" ht="14.25" thickBot="1">
      <c r="H41" s="109"/>
      <c r="K41" s="195" t="s">
        <v>188</v>
      </c>
      <c r="L41" s="196">
        <f>SUM(L11,L14,L20,L24,L27,L34)</f>
        <v>0</v>
      </c>
      <c r="M41" s="109" t="s">
        <v>189</v>
      </c>
      <c r="O41" s="109"/>
      <c r="P41" s="109"/>
      <c r="Q41" s="109"/>
      <c r="R41" s="109"/>
    </row>
    <row r="42" spans="8:18" ht="13.5">
      <c r="H42" s="109"/>
      <c r="L42" s="109"/>
      <c r="O42" s="109"/>
      <c r="P42" s="109"/>
      <c r="Q42" s="109"/>
      <c r="R42" s="109"/>
    </row>
    <row r="43" spans="8:18" ht="13.5">
      <c r="H43" s="109"/>
      <c r="L43" s="109"/>
      <c r="M43" s="105"/>
      <c r="O43" s="109"/>
      <c r="P43" s="109"/>
      <c r="Q43" s="109"/>
      <c r="R43" s="109"/>
    </row>
    <row r="44" spans="8:18" ht="13.5">
      <c r="H44" s="109"/>
      <c r="L44" s="109"/>
      <c r="O44" s="109"/>
      <c r="P44" s="109"/>
      <c r="Q44" s="109"/>
      <c r="R44" s="109"/>
    </row>
    <row r="45" spans="8:18" ht="13.5">
      <c r="H45" s="109"/>
      <c r="L45" s="109"/>
      <c r="O45" s="109"/>
      <c r="P45" s="109"/>
      <c r="Q45" s="109"/>
      <c r="R45" s="109"/>
    </row>
    <row r="46" spans="8:18" ht="13.5">
      <c r="H46" s="109"/>
      <c r="L46" s="109"/>
      <c r="O46" s="109"/>
      <c r="P46" s="109"/>
      <c r="Q46" s="109"/>
      <c r="R46" s="109"/>
    </row>
    <row r="47" spans="8:18" ht="13.5">
      <c r="H47" s="109"/>
      <c r="L47" s="109"/>
      <c r="O47" s="109"/>
      <c r="P47" s="109"/>
      <c r="Q47" s="109"/>
      <c r="R47" s="109"/>
    </row>
    <row r="48" spans="8:18" ht="13.5">
      <c r="H48" s="109"/>
      <c r="L48" s="109"/>
      <c r="O48" s="109"/>
      <c r="P48" s="109"/>
      <c r="Q48" s="109"/>
      <c r="R48" s="109"/>
    </row>
    <row r="49" spans="8:18" ht="13.5">
      <c r="H49" s="109"/>
      <c r="L49" s="109"/>
      <c r="O49" s="109"/>
      <c r="P49" s="109"/>
      <c r="Q49" s="109"/>
      <c r="R49" s="109"/>
    </row>
    <row r="50" spans="8:18" ht="13.5">
      <c r="H50" s="109"/>
      <c r="L50" s="109"/>
      <c r="O50" s="109"/>
      <c r="P50" s="109"/>
      <c r="Q50" s="109"/>
      <c r="R50" s="109"/>
    </row>
    <row r="51" spans="8:18" ht="13.5">
      <c r="H51" s="109"/>
      <c r="L51" s="109"/>
      <c r="O51" s="109"/>
      <c r="P51" s="109"/>
      <c r="Q51" s="109"/>
      <c r="R51" s="109"/>
    </row>
    <row r="52" spans="12:18" ht="13.5">
      <c r="L52" s="109"/>
      <c r="O52" s="109"/>
      <c r="P52" s="109"/>
      <c r="Q52" s="109"/>
      <c r="R52" s="109"/>
    </row>
  </sheetData>
  <sheetProtection/>
  <mergeCells count="12">
    <mergeCell ref="B14:B39"/>
    <mergeCell ref="F15:F17"/>
    <mergeCell ref="D24:E24"/>
    <mergeCell ref="B2:M2"/>
    <mergeCell ref="E4:E5"/>
    <mergeCell ref="F4:H4"/>
    <mergeCell ref="F5:H5"/>
    <mergeCell ref="B9:C9"/>
    <mergeCell ref="B10:C12"/>
    <mergeCell ref="D10:E12"/>
    <mergeCell ref="I4:M4"/>
    <mergeCell ref="I5:M5"/>
  </mergeCells>
  <printOptions/>
  <pageMargins left="0.7" right="0.7" top="0.75" bottom="0.75" header="0.3" footer="0.3"/>
  <pageSetup horizontalDpi="600" verticalDpi="600" orientation="portrait" paperSize="9" scale="89" r:id="rId2"/>
  <colBreaks count="1" manualBreakCount="1">
    <brk id="13"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【入居（所得確認書様式)】</dc:title>
  <dc:subject/>
  <dc:creator>行政情報システム室</dc:creator>
  <cp:keywords/>
  <dc:description/>
  <cp:lastModifiedBy>shibata-s</cp:lastModifiedBy>
  <cp:lastPrinted>2014-04-30T00:42:00Z</cp:lastPrinted>
  <dcterms:created xsi:type="dcterms:W3CDTF">2009-05-12T11:00:51Z</dcterms:created>
  <dcterms:modified xsi:type="dcterms:W3CDTF">2014-04-30T01:05:26Z</dcterms:modified>
  <cp:category/>
  <cp:version/>
  <cp:contentType/>
  <cp:contentStatus/>
</cp:coreProperties>
</file>